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10005" windowHeight="5910" activeTab="0"/>
  </bookViews>
  <sheets>
    <sheet name="Slovenská republika" sheetId="1" r:id="rId1"/>
    <sheet name="Kraje" sheetId="2" r:id="rId2"/>
  </sheets>
  <definedNames>
    <definedName name="_xlnm.Print_Titles" localSheetId="1">'Kraje'!$A:$B,'Kraje'!$1:$7</definedName>
    <definedName name="_xlnm.Print_Titles" localSheetId="0">'Slovenská republika'!$1:$7</definedName>
  </definedNames>
  <calcPr fullCalcOnLoad="1"/>
</workbook>
</file>

<file path=xl/sharedStrings.xml><?xml version="1.0" encoding="utf-8"?>
<sst xmlns="http://schemas.openxmlformats.org/spreadsheetml/2006/main" count="508" uniqueCount="63">
  <si>
    <t>Slovenská republika</t>
  </si>
  <si>
    <t>Štátne</t>
  </si>
  <si>
    <t>Súkromné</t>
  </si>
  <si>
    <t>Cirkevné</t>
  </si>
  <si>
    <t>Spolu</t>
  </si>
  <si>
    <t>triedy</t>
  </si>
  <si>
    <t>Druh zariadenia</t>
  </si>
  <si>
    <t>školy</t>
  </si>
  <si>
    <t>fakulty</t>
  </si>
  <si>
    <t>študujúci</t>
  </si>
  <si>
    <t>odde-</t>
  </si>
  <si>
    <t>spolu</t>
  </si>
  <si>
    <t>z toho</t>
  </si>
  <si>
    <t>lenia</t>
  </si>
  <si>
    <t>dievč.</t>
  </si>
  <si>
    <t>Materské školy</t>
  </si>
  <si>
    <t>Základné umelecké školy</t>
  </si>
  <si>
    <t>x</t>
  </si>
  <si>
    <t>Gymnáziá</t>
  </si>
  <si>
    <t>priemyselné</t>
  </si>
  <si>
    <t>ekonomické</t>
  </si>
  <si>
    <t>poľnohospodárske</t>
  </si>
  <si>
    <t>lesnícke</t>
  </si>
  <si>
    <t>knihovnícke</t>
  </si>
  <si>
    <t>pedagogické</t>
  </si>
  <si>
    <t>konzervatóriá</t>
  </si>
  <si>
    <t>dievčenské odborné</t>
  </si>
  <si>
    <t>Špeciálne školy spolu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</si>
  <si>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</si>
  <si>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</si>
  <si>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</si>
  <si>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</si>
  <si>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</si>
  <si>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</si>
  <si>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</si>
  <si>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</si>
  <si>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deti,  žiaci,</t>
  </si>
  <si>
    <t>Školy, triedy, žiaci-denné štúdium</t>
  </si>
  <si>
    <t>Stredné odborné a odborné školy spolu</t>
  </si>
  <si>
    <t>v tom</t>
  </si>
  <si>
    <t>okrem</t>
  </si>
  <si>
    <t>toho</t>
  </si>
  <si>
    <t>materské školy</t>
  </si>
  <si>
    <t>gymnáziá</t>
  </si>
  <si>
    <t xml:space="preserve">stredné odborné školy </t>
  </si>
  <si>
    <t>stredné odborné učilištia</t>
  </si>
  <si>
    <t>odborné učilištia a učilištia</t>
  </si>
  <si>
    <t>praktické školy</t>
  </si>
  <si>
    <t>Stredné odborné učilištia a učilištia</t>
  </si>
  <si>
    <t>základné a špeciálne základné</t>
  </si>
  <si>
    <t>Ministerstvo zdravotníctva SR</t>
  </si>
  <si>
    <t>Združené stredné školy</t>
  </si>
  <si>
    <t>ostatné ministerstvá</t>
  </si>
  <si>
    <t>Základné školy x/</t>
  </si>
  <si>
    <t>okrem toho školy pri zdrav. zariaden.</t>
  </si>
  <si>
    <t>x/ Údaje vrátane nultých ročníkov</t>
  </si>
  <si>
    <t>Školy, triedy, žiaci v školskom roku 2007/2008 - denné štúdium</t>
  </si>
  <si>
    <t>v školskom roku 2007/2008</t>
  </si>
  <si>
    <t>Vysoké školy I. a II. stupeň</t>
  </si>
  <si>
    <t>Vysoké školy III. stupeň (PhD.)</t>
  </si>
  <si>
    <t>VŠ ostatných ministerstiev I. a II. stupeň</t>
  </si>
  <si>
    <t>VŠ ostatných ministerstiev III. stupeň</t>
  </si>
  <si>
    <t>Vysoké školy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</si>
</sst>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right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vertical="center"/>
      <protection hidden="1"/>
    </xf>
    <xf numFmtId="0" fontId="4" fillId="0" borderId="24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4" fillId="0" borderId="27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4" fillId="0" borderId="29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horizontal="right" vertical="center"/>
      <protection hidden="1"/>
    </xf>
    <xf numFmtId="0" fontId="4" fillId="0" borderId="14" xfId="0" applyFont="1" applyFill="1" applyBorder="1" applyAlignment="1" applyProtection="1">
      <alignment horizontal="right" vertical="center"/>
      <protection hidden="1"/>
    </xf>
    <xf numFmtId="0" fontId="4" fillId="0" borderId="30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vertical="center"/>
      <protection hidden="1"/>
    </xf>
    <xf numFmtId="0" fontId="4" fillId="0" borderId="34" xfId="0" applyFont="1" applyFill="1" applyBorder="1" applyAlignment="1" applyProtection="1">
      <alignment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vertical="center"/>
      <protection hidden="1"/>
    </xf>
    <xf numFmtId="0" fontId="4" fillId="2" borderId="32" xfId="0" applyFont="1" applyFill="1" applyBorder="1" applyAlignment="1">
      <alignment vertical="center"/>
    </xf>
    <xf numFmtId="0" fontId="5" fillId="2" borderId="39" xfId="0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>
      <alignment vertical="center"/>
    </xf>
    <xf numFmtId="0" fontId="5" fillId="2" borderId="40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>
      <alignment vertical="center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14" xfId="0" applyFont="1" applyFill="1" applyBorder="1" applyAlignment="1" applyProtection="1">
      <alignment vertical="center"/>
      <protection hidden="1"/>
    </xf>
    <xf numFmtId="0" fontId="5" fillId="2" borderId="41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>
      <alignment vertical="center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>
      <alignment vertical="center"/>
    </xf>
    <xf numFmtId="0" fontId="5" fillId="2" borderId="42" xfId="0" applyFont="1" applyFill="1" applyBorder="1" applyAlignment="1" applyProtection="1">
      <alignment vertical="center"/>
      <protection hidden="1"/>
    </xf>
    <xf numFmtId="0" fontId="4" fillId="2" borderId="9" xfId="0" applyFont="1" applyFill="1" applyBorder="1" applyAlignment="1">
      <alignment vertical="center"/>
    </xf>
    <xf numFmtId="0" fontId="13" fillId="2" borderId="43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44" xfId="0" applyFont="1" applyFill="1" applyBorder="1" applyAlignment="1" applyProtection="1">
      <alignment vertical="center"/>
      <protection hidden="1"/>
    </xf>
    <xf numFmtId="0" fontId="4" fillId="2" borderId="3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 applyProtection="1">
      <alignment horizontal="center" vertical="center"/>
      <protection hidden="1"/>
    </xf>
    <xf numFmtId="0" fontId="5" fillId="2" borderId="48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/>
    </xf>
    <xf numFmtId="0" fontId="5" fillId="2" borderId="49" xfId="0" applyFont="1" applyFill="1" applyBorder="1" applyAlignment="1" applyProtection="1">
      <alignment vertical="center"/>
      <protection hidden="1"/>
    </xf>
    <xf numFmtId="0" fontId="4" fillId="2" borderId="5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/>
      <protection/>
    </xf>
    <xf numFmtId="0" fontId="5" fillId="2" borderId="51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52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53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41" xfId="0" applyFont="1" applyFill="1" applyBorder="1" applyAlignment="1">
      <alignment horizontal="center" vertical="center" textRotation="90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39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4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8" fillId="2" borderId="54" xfId="0" applyFont="1" applyFill="1" applyBorder="1" applyAlignment="1" applyProtection="1">
      <alignment/>
      <protection hidden="1"/>
    </xf>
    <xf numFmtId="0" fontId="4" fillId="2" borderId="54" xfId="0" applyFont="1" applyFill="1" applyBorder="1" applyAlignment="1" applyProtection="1">
      <alignment horizontal="center"/>
      <protection hidden="1"/>
    </xf>
    <xf numFmtId="0" fontId="5" fillId="2" borderId="41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55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/>
      <protection hidden="1"/>
    </xf>
    <xf numFmtId="0" fontId="5" fillId="2" borderId="47" xfId="0" applyFont="1" applyFill="1" applyBorder="1" applyAlignment="1" applyProtection="1">
      <alignment horizontal="center"/>
      <protection hidden="1"/>
    </xf>
    <xf numFmtId="0" fontId="5" fillId="2" borderId="48" xfId="0" applyFont="1" applyFill="1" applyBorder="1" applyAlignment="1" applyProtection="1">
      <alignment horizontal="center"/>
      <protection hidden="1"/>
    </xf>
    <xf numFmtId="0" fontId="5" fillId="2" borderId="53" xfId="0" applyFont="1" applyFill="1" applyBorder="1" applyAlignment="1" applyProtection="1">
      <alignment horizontal="center"/>
      <protection hidden="1"/>
    </xf>
    <xf numFmtId="0" fontId="5" fillId="2" borderId="56" xfId="0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showGridLines="0" showRowColHeaders="0" tabSelected="1" workbookViewId="0" topLeftCell="A1">
      <pane xSplit="2" ySplit="7" topLeftCell="C8" activePane="bottomRight" state="frozen"/>
      <selection pane="topLeft" activeCell="B100" sqref="B100:B101"/>
      <selection pane="topRight" activeCell="B100" sqref="B100:B101"/>
      <selection pane="bottomLeft" activeCell="B100" sqref="B100:B101"/>
      <selection pane="bottomRight" activeCell="B26" sqref="B26"/>
    </sheetView>
  </sheetViews>
  <sheetFormatPr defaultColWidth="9.00390625" defaultRowHeight="12.75"/>
  <cols>
    <col min="1" max="1" width="6.00390625" style="5" customWidth="1"/>
    <col min="2" max="2" width="25.00390625" style="4" customWidth="1"/>
    <col min="3" max="3" width="6.625" style="5" customWidth="1"/>
    <col min="4" max="6" width="7.00390625" style="5" customWidth="1"/>
    <col min="7" max="15" width="6.625" style="5" customWidth="1"/>
    <col min="16" max="17" width="6.75390625" style="5" customWidth="1"/>
    <col min="18" max="18" width="7.00390625" style="5" customWidth="1"/>
    <col min="19" max="19" width="0.74609375" style="5" customWidth="1"/>
    <col min="20" max="16384" width="1.75390625" style="5" hidden="1" customWidth="1"/>
  </cols>
  <sheetData>
    <row r="1" spans="1:19" ht="15">
      <c r="A1" s="53" t="s">
        <v>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</row>
    <row r="2" spans="1:19" ht="16.5" thickBot="1">
      <c r="A2" s="57" t="s">
        <v>56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</row>
    <row r="3" spans="1:19" ht="12.75">
      <c r="A3" s="113" t="s">
        <v>6</v>
      </c>
      <c r="B3" s="114"/>
      <c r="C3" s="87" t="s">
        <v>1</v>
      </c>
      <c r="D3" s="87"/>
      <c r="E3" s="87"/>
      <c r="F3" s="109"/>
      <c r="G3" s="86" t="s">
        <v>2</v>
      </c>
      <c r="H3" s="87"/>
      <c r="I3" s="87"/>
      <c r="J3" s="109"/>
      <c r="K3" s="86" t="s">
        <v>3</v>
      </c>
      <c r="L3" s="87"/>
      <c r="M3" s="87"/>
      <c r="N3" s="109"/>
      <c r="O3" s="86" t="s">
        <v>4</v>
      </c>
      <c r="P3" s="87"/>
      <c r="Q3" s="87"/>
      <c r="R3" s="88"/>
      <c r="S3" s="56"/>
    </row>
    <row r="4" spans="1:19" ht="12.75">
      <c r="A4" s="115"/>
      <c r="B4" s="116"/>
      <c r="C4" s="119" t="s">
        <v>7</v>
      </c>
      <c r="D4" s="60" t="s">
        <v>5</v>
      </c>
      <c r="E4" s="99" t="s">
        <v>36</v>
      </c>
      <c r="F4" s="107"/>
      <c r="G4" s="103" t="s">
        <v>7</v>
      </c>
      <c r="H4" s="60" t="s">
        <v>5</v>
      </c>
      <c r="I4" s="99" t="s">
        <v>36</v>
      </c>
      <c r="J4" s="107"/>
      <c r="K4" s="103" t="s">
        <v>7</v>
      </c>
      <c r="L4" s="60" t="s">
        <v>5</v>
      </c>
      <c r="M4" s="99" t="s">
        <v>36</v>
      </c>
      <c r="N4" s="107"/>
      <c r="O4" s="103" t="s">
        <v>7</v>
      </c>
      <c r="P4" s="59" t="s">
        <v>5</v>
      </c>
      <c r="Q4" s="99" t="s">
        <v>36</v>
      </c>
      <c r="R4" s="100"/>
      <c r="S4" s="56"/>
    </row>
    <row r="5" spans="1:19" ht="12.75">
      <c r="A5" s="115"/>
      <c r="B5" s="116"/>
      <c r="C5" s="120"/>
      <c r="D5" s="60" t="s">
        <v>8</v>
      </c>
      <c r="E5" s="101" t="s">
        <v>9</v>
      </c>
      <c r="F5" s="108"/>
      <c r="G5" s="104"/>
      <c r="H5" s="60" t="s">
        <v>8</v>
      </c>
      <c r="I5" s="101" t="s">
        <v>9</v>
      </c>
      <c r="J5" s="108"/>
      <c r="K5" s="104"/>
      <c r="L5" s="60" t="s">
        <v>8</v>
      </c>
      <c r="M5" s="101" t="s">
        <v>9</v>
      </c>
      <c r="N5" s="108"/>
      <c r="O5" s="104"/>
      <c r="P5" s="60" t="s">
        <v>8</v>
      </c>
      <c r="Q5" s="101" t="s">
        <v>9</v>
      </c>
      <c r="R5" s="102"/>
      <c r="S5" s="56"/>
    </row>
    <row r="6" spans="1:19" ht="12.75">
      <c r="A6" s="115"/>
      <c r="B6" s="116"/>
      <c r="C6" s="120"/>
      <c r="D6" s="60" t="s">
        <v>10</v>
      </c>
      <c r="E6" s="106" t="s">
        <v>11</v>
      </c>
      <c r="F6" s="61" t="s">
        <v>12</v>
      </c>
      <c r="G6" s="104"/>
      <c r="H6" s="60" t="s">
        <v>10</v>
      </c>
      <c r="I6" s="106" t="s">
        <v>11</v>
      </c>
      <c r="J6" s="61" t="s">
        <v>12</v>
      </c>
      <c r="K6" s="104"/>
      <c r="L6" s="60" t="s">
        <v>10</v>
      </c>
      <c r="M6" s="106" t="s">
        <v>11</v>
      </c>
      <c r="N6" s="61" t="s">
        <v>12</v>
      </c>
      <c r="O6" s="104"/>
      <c r="P6" s="60" t="s">
        <v>10</v>
      </c>
      <c r="Q6" s="106" t="s">
        <v>11</v>
      </c>
      <c r="R6" s="58" t="s">
        <v>12</v>
      </c>
      <c r="S6" s="56"/>
    </row>
    <row r="7" spans="1:19" ht="13.5" thickBot="1">
      <c r="A7" s="117"/>
      <c r="B7" s="118"/>
      <c r="C7" s="121"/>
      <c r="D7" s="63" t="s">
        <v>13</v>
      </c>
      <c r="E7" s="85"/>
      <c r="F7" s="64" t="s">
        <v>14</v>
      </c>
      <c r="G7" s="105"/>
      <c r="H7" s="63" t="s">
        <v>13</v>
      </c>
      <c r="I7" s="85"/>
      <c r="J7" s="65" t="s">
        <v>14</v>
      </c>
      <c r="K7" s="105"/>
      <c r="L7" s="63" t="s">
        <v>13</v>
      </c>
      <c r="M7" s="85"/>
      <c r="N7" s="65" t="s">
        <v>14</v>
      </c>
      <c r="O7" s="105"/>
      <c r="P7" s="63" t="s">
        <v>13</v>
      </c>
      <c r="Q7" s="85"/>
      <c r="R7" s="62" t="s">
        <v>14</v>
      </c>
      <c r="S7" s="56"/>
    </row>
    <row r="8" spans="1:19" ht="13.5" customHeight="1">
      <c r="A8" s="66" t="s">
        <v>15</v>
      </c>
      <c r="B8" s="67"/>
      <c r="C8" s="46">
        <f>SUM(Kraje!C9+Kraje!G9+Kraje!K9+Kraje!O9+Kraje!S9+Kraje!W9+Kraje!AA9+Kraje!AE9)</f>
        <v>2818</v>
      </c>
      <c r="D8" s="46">
        <f>SUM(Kraje!D9+Kraje!H9+Kraje!L9+Kraje!P9+Kraje!T9+Kraje!X9+Kraje!AB9+Kraje!AF9)</f>
        <v>6539</v>
      </c>
      <c r="E8" s="46">
        <f>SUM(Kraje!E9+Kraje!I9+Kraje!M9+Kraje!Q9+Kraje!U9+Kraje!Y9+Kraje!AC9+Kraje!AG9)</f>
        <v>135254</v>
      </c>
      <c r="F8" s="30">
        <f>SUM(Kraje!F9+Kraje!J9+Kraje!N9+Kraje!R9+Kraje!V9+Kraje!Z9+Kraje!AD9+Kraje!AH9)</f>
        <v>65193</v>
      </c>
      <c r="G8" s="33">
        <f>SUM(Kraje!C38+Kraje!G38+Kraje!K38+Kraje!O38+Kraje!S38+Kraje!W38+Kraje!AA38+Kraje!AE38)</f>
        <v>52</v>
      </c>
      <c r="H8" s="34">
        <f>SUM(Kraje!D38+Kraje!H38+Kraje!L38+Kraje!P38+Kraje!T38+Kraje!X38+Kraje!AB38+Kraje!AF38)</f>
        <v>111</v>
      </c>
      <c r="I8" s="34">
        <f>SUM(Kraje!E38+Kraje!I38+Kraje!M38+Kraje!Q38+Kraje!U38+Kraje!Y38+Kraje!AC38+Kraje!AG38)</f>
        <v>2052</v>
      </c>
      <c r="J8" s="30">
        <f>SUM(Kraje!F38+Kraje!J38+Kraje!N38+Kraje!R38+Kraje!V38+Kraje!Z38+Kraje!AD38+Kraje!AH38)</f>
        <v>960</v>
      </c>
      <c r="K8" s="33">
        <f>SUM(Kraje!C67+Kraje!G67+Kraje!K67+Kraje!O67+Kraje!S67+Kraje!W67+Kraje!AA67+Kraje!AE67)</f>
        <v>40</v>
      </c>
      <c r="L8" s="34">
        <f>SUM(Kraje!D67+Kraje!H67+Kraje!L67+Kraje!P67+Kraje!T67+Kraje!X67+Kraje!AB67+Kraje!AF67)</f>
        <v>89</v>
      </c>
      <c r="M8" s="34">
        <f>SUM(Kraje!E67+Kraje!I67+Kraje!M67+Kraje!Q67+Kraje!U67+Kraje!Y67+Kraje!AC67+Kraje!AG67)</f>
        <v>2068</v>
      </c>
      <c r="N8" s="30">
        <f>SUM(Kraje!F67+Kraje!J67+Kraje!N67+Kraje!R67+Kraje!V67+Kraje!Z67+Kraje!AD67+Kraje!AH67)</f>
        <v>987</v>
      </c>
      <c r="O8" s="46">
        <f aca="true" t="shared" si="0" ref="O8:R9">SUM(C8+G8+K8)</f>
        <v>2910</v>
      </c>
      <c r="P8" s="46">
        <f t="shared" si="0"/>
        <v>6739</v>
      </c>
      <c r="Q8" s="46">
        <f t="shared" si="0"/>
        <v>139374</v>
      </c>
      <c r="R8" s="47">
        <f t="shared" si="0"/>
        <v>67140</v>
      </c>
      <c r="S8" s="56"/>
    </row>
    <row r="9" spans="1:19" ht="13.5" customHeight="1">
      <c r="A9" s="68" t="s">
        <v>53</v>
      </c>
      <c r="B9" s="69"/>
      <c r="C9" s="7">
        <f>SUM(Kraje!C10+Kraje!G10+Kraje!K10+Kraje!O10+Kraje!S10+Kraje!W10+Kraje!AA10+Kraje!AE10)</f>
        <v>2112</v>
      </c>
      <c r="D9" s="7">
        <f>SUM(Kraje!D10+Kraje!H10+Kraje!L10+Kraje!P10+Kraje!T10+Kraje!X10+Kraje!AB10+Kraje!AF10)</f>
        <v>22293</v>
      </c>
      <c r="E9" s="7">
        <f>SUM(Kraje!E10+Kraje!I10+Kraje!M10+Kraje!Q10+Kraje!U10+Kraje!Y10+Kraje!AC10+Kraje!AG10)</f>
        <v>458770</v>
      </c>
      <c r="F9" s="31">
        <f>SUM(Kraje!F10+Kraje!J10+Kraje!N10+Kraje!R10+Kraje!V10+Kraje!Z10+Kraje!AD10+Kraje!AH10)</f>
        <v>223281</v>
      </c>
      <c r="G9" s="35">
        <f>SUM(Kraje!C39+Kraje!G39+Kraje!K39+Kraje!O39+Kraje!S39+Kraje!W39+Kraje!AA39+Kraje!AE39)</f>
        <v>30</v>
      </c>
      <c r="H9" s="36">
        <f>SUM(Kraje!D39+Kraje!H39+Kraje!L39+Kraje!P39+Kraje!T39+Kraje!X39+Kraje!AB39+Kraje!AF39)</f>
        <v>185</v>
      </c>
      <c r="I9" s="36">
        <f>SUM(Kraje!E39+Kraje!I39+Kraje!M39+Kraje!Q39+Kraje!U39+Kraje!Y39+Kraje!AC39+Kraje!AG39)</f>
        <v>2791</v>
      </c>
      <c r="J9" s="31">
        <f>SUM(Kraje!F39+Kraje!J39+Kraje!N39+Kraje!R39+Kraje!V39+Kraje!Z39+Kraje!AD39+Kraje!AH39)</f>
        <v>1338</v>
      </c>
      <c r="K9" s="35">
        <f>SUM(Kraje!C68+Kraje!G68+Kraje!K68+Kraje!O68+Kraje!S68+Kraje!W68+Kraje!AA68+Kraje!AE68)</f>
        <v>112</v>
      </c>
      <c r="L9" s="36">
        <f>SUM(Kraje!D68+Kraje!H68+Kraje!L68+Kraje!P68+Kraje!T68+Kraje!X68+Kraje!AB68+Kraje!AF68)</f>
        <v>1170</v>
      </c>
      <c r="M9" s="36">
        <f>SUM(Kraje!E68+Kraje!I68+Kraje!M68+Kraje!Q68+Kraje!U68+Kraje!Y68+Kraje!AC68+Kraje!AG68)</f>
        <v>23457</v>
      </c>
      <c r="N9" s="31">
        <f>SUM(Kraje!F68+Kraje!J68+Kraje!N68+Kraje!R68+Kraje!V68+Kraje!Z68+Kraje!AD68+Kraje!AH68)</f>
        <v>11732</v>
      </c>
      <c r="O9" s="7">
        <f t="shared" si="0"/>
        <v>2254</v>
      </c>
      <c r="P9" s="7">
        <f t="shared" si="0"/>
        <v>23648</v>
      </c>
      <c r="Q9" s="7">
        <f t="shared" si="0"/>
        <v>485018</v>
      </c>
      <c r="R9" s="9">
        <f t="shared" si="0"/>
        <v>236351</v>
      </c>
      <c r="S9" s="56"/>
    </row>
    <row r="10" spans="1:19" s="6" customFormat="1" ht="13.5" customHeight="1">
      <c r="A10" s="68" t="s">
        <v>16</v>
      </c>
      <c r="B10" s="69"/>
      <c r="C10" s="7">
        <f>SUM(Kraje!C11+Kraje!G11+Kraje!K11+Kraje!O11+Kraje!S11+Kraje!W11+Kraje!AA11+Kraje!AE11)</f>
        <v>188</v>
      </c>
      <c r="D10" s="14" t="s">
        <v>17</v>
      </c>
      <c r="E10" s="7">
        <f>SUM(Kraje!E11+Kraje!I11+Kraje!M11+Kraje!Q11+Kraje!U11+Kraje!Y11+Kraje!AC11+Kraje!AG11)</f>
        <v>94704</v>
      </c>
      <c r="F10" s="31">
        <f>SUM(Kraje!F11+Kraje!J11+Kraje!N11+Kraje!R11+Kraje!V11+Kraje!Z11+Kraje!AD11+Kraje!AH11)</f>
        <v>65211</v>
      </c>
      <c r="G10" s="35">
        <f>SUM(Kraje!C40+Kraje!G40+Kraje!K40+Kraje!O40+Kraje!S40+Kraje!W40+Kraje!AA40+Kraje!AE40)</f>
        <v>69</v>
      </c>
      <c r="H10" s="14" t="s">
        <v>17</v>
      </c>
      <c r="I10" s="36">
        <f>SUM(Kraje!E40+Kraje!I40+Kraje!M40+Kraje!Q40+Kraje!U40+Kraje!Y40+Kraje!AC40+Kraje!AG40)</f>
        <v>24111</v>
      </c>
      <c r="J10" s="31">
        <f>SUM(Kraje!F40+Kraje!J40+Kraje!N40+Kraje!R40+Kraje!V40+Kraje!Z40+Kraje!AD40+Kraje!AH40)</f>
        <v>16652</v>
      </c>
      <c r="K10" s="35">
        <f>SUM(Kraje!C69+Kraje!G69+Kraje!K69+Kraje!O69+Kraje!S69+Kraje!W69+Kraje!AA69+Kraje!AE69)</f>
        <v>11</v>
      </c>
      <c r="L10" s="14" t="s">
        <v>17</v>
      </c>
      <c r="M10" s="36">
        <f>SUM(Kraje!E69+Kraje!I69+Kraje!M69+Kraje!Q69+Kraje!U69+Kraje!Y69+Kraje!AC69+Kraje!AG69)</f>
        <v>3463</v>
      </c>
      <c r="N10" s="31">
        <f>SUM(Kraje!F69+Kraje!J69+Kraje!N69+Kraje!R69+Kraje!V69+Kraje!Z69+Kraje!AD69+Kraje!AH69)</f>
        <v>2348</v>
      </c>
      <c r="O10" s="7">
        <f>SUM(C10+G10+K10)</f>
        <v>268</v>
      </c>
      <c r="P10" s="14" t="s">
        <v>17</v>
      </c>
      <c r="Q10" s="7">
        <f aca="true" t="shared" si="1" ref="P10:R11">SUM(E10+I10+M10)</f>
        <v>122278</v>
      </c>
      <c r="R10" s="9">
        <f t="shared" si="1"/>
        <v>84211</v>
      </c>
      <c r="S10" s="84"/>
    </row>
    <row r="11" spans="1:19" s="6" customFormat="1" ht="13.5" customHeight="1">
      <c r="A11" s="68" t="s">
        <v>18</v>
      </c>
      <c r="B11" s="69"/>
      <c r="C11" s="7">
        <f>SUM(Kraje!C12+Kraje!G12+Kraje!K12+Kraje!O12+Kraje!S12+Kraje!W12+Kraje!AA12+Kraje!AE12)</f>
        <v>162</v>
      </c>
      <c r="D11" s="7">
        <f>SUM(Kraje!D12+Kraje!H12+Kraje!L12+Kraje!P12+Kraje!T12+Kraje!X12+Kraje!AB12+Kraje!AF12)</f>
        <v>2752</v>
      </c>
      <c r="E11" s="7">
        <f>SUM(Kraje!E12+Kraje!I12+Kraje!M12+Kraje!Q12+Kraje!U12+Kraje!Y12+Kraje!AC12+Kraje!AG12)</f>
        <v>80486</v>
      </c>
      <c r="F11" s="31">
        <f>SUM(Kraje!F12+Kraje!J12+Kraje!N12+Kraje!R12+Kraje!V12+Kraje!Z12+Kraje!AD12+Kraje!AH12)</f>
        <v>46909</v>
      </c>
      <c r="G11" s="35">
        <f>SUM(Kraje!C41+Kraje!G41+Kraje!K41+Kraje!O41+Kraje!S41+Kraje!W41+Kraje!AA41+Kraje!AE41)</f>
        <v>35</v>
      </c>
      <c r="H11" s="36">
        <f>SUM(Kraje!D41+Kraje!H41+Kraje!L41+Kraje!P41+Kraje!T41+Kraje!X41+Kraje!AB41+Kraje!AF41)</f>
        <v>208</v>
      </c>
      <c r="I11" s="36">
        <f>SUM(Kraje!E41+Kraje!I41+Kraje!M41+Kraje!Q41+Kraje!U41+Kraje!Y41+Kraje!AC41+Kraje!AG41)</f>
        <v>3771</v>
      </c>
      <c r="J11" s="31">
        <f>SUM(Kraje!F41+Kraje!J41+Kraje!N41+Kraje!R41+Kraje!V41+Kraje!Z41+Kraje!AD41+Kraje!AH41)</f>
        <v>1890</v>
      </c>
      <c r="K11" s="35">
        <f>SUM(Kraje!C70+Kraje!G70+Kraje!K70+Kraje!O70+Kraje!S70+Kraje!W70+Kraje!AA70+Kraje!AE70)</f>
        <v>55</v>
      </c>
      <c r="L11" s="36">
        <f>SUM(Kraje!D70+Kraje!H70+Kraje!L70+Kraje!P70+Kraje!T70+Kraje!X70+Kraje!AB70+Kraje!AF70)</f>
        <v>563</v>
      </c>
      <c r="M11" s="36">
        <f>SUM(Kraje!E70+Kraje!I70+Kraje!M70+Kraje!Q70+Kraje!U70+Kraje!Y70+Kraje!AC70+Kraje!AG70)</f>
        <v>15658</v>
      </c>
      <c r="N11" s="31">
        <f>SUM(Kraje!F70+Kraje!J70+Kraje!N70+Kraje!R70+Kraje!V70+Kraje!Z70+Kraje!AD70+Kraje!AH70)</f>
        <v>9429</v>
      </c>
      <c r="O11" s="7">
        <f>SUM(C11+G11+K11)</f>
        <v>252</v>
      </c>
      <c r="P11" s="7">
        <f t="shared" si="1"/>
        <v>3523</v>
      </c>
      <c r="Q11" s="7">
        <f t="shared" si="1"/>
        <v>99915</v>
      </c>
      <c r="R11" s="9">
        <f t="shared" si="1"/>
        <v>58228</v>
      </c>
      <c r="S11" s="84"/>
    </row>
    <row r="12" spans="1:19" ht="13.5" customHeight="1">
      <c r="A12" s="70" t="s">
        <v>38</v>
      </c>
      <c r="B12" s="71"/>
      <c r="C12" s="11">
        <f>SUM(Kraje!C13+Kraje!G13+Kraje!K13+Kraje!O13+Kraje!S13+Kraje!W13+Kraje!AA13+Kraje!AE13)</f>
        <v>147</v>
      </c>
      <c r="D12" s="11">
        <f>SUM(Kraje!D13+Kraje!H13+Kraje!L13+Kraje!P13+Kraje!T13+Kraje!X13+Kraje!AB13+Kraje!AF13)</f>
        <v>2146</v>
      </c>
      <c r="E12" s="11">
        <f>SUM(Kraje!E13+Kraje!I13+Kraje!M13+Kraje!Q13+Kraje!U13+Kraje!Y13+Kraje!AC13+Kraje!AG13)</f>
        <v>60964</v>
      </c>
      <c r="F12" s="12">
        <f>SUM(Kraje!F13+Kraje!J13+Kraje!N13+Kraje!R13+Kraje!V13+Kraje!Z13+Kraje!AD13+Kraje!AH13)</f>
        <v>31917</v>
      </c>
      <c r="G12" s="11">
        <f>SUM(Kraje!C42+Kraje!G42+Kraje!K42+Kraje!O42+Kraje!S42+Kraje!W42+Kraje!AA42+Kraje!AE42)</f>
        <v>57</v>
      </c>
      <c r="H12" s="11">
        <f>SUM(Kraje!D42+Kraje!H42+Kraje!L42+Kraje!P42+Kraje!T42+Kraje!X42+Kraje!AB42+Kraje!AF42)</f>
        <v>314</v>
      </c>
      <c r="I12" s="11">
        <f>SUM(Kraje!E42+Kraje!I42+Kraje!M42+Kraje!Q42+Kraje!U42+Kraje!Y42+Kraje!AC42+Kraje!AG42)</f>
        <v>5668</v>
      </c>
      <c r="J12" s="12">
        <f>SUM(Kraje!F42+Kraje!J42+Kraje!N42+Kraje!R42+Kraje!V42+Kraje!Z42+Kraje!AD42+Kraje!AH42)</f>
        <v>3583</v>
      </c>
      <c r="K12" s="11">
        <f>SUM(Kraje!C71+Kraje!G71+Kraje!K71+Kraje!O71+Kraje!S71+Kraje!W71+Kraje!AA71+Kraje!AE71)</f>
        <v>8</v>
      </c>
      <c r="L12" s="11">
        <f>SUM(Kraje!D71+Kraje!H71+Kraje!L71+Kraje!P71+Kraje!T71+Kraje!X71+Kraje!AB71+Kraje!AF71)</f>
        <v>68</v>
      </c>
      <c r="M12" s="11">
        <f>SUM(Kraje!E71+Kraje!I71+Kraje!M71+Kraje!Q71+Kraje!U71+Kraje!Y71+Kraje!AC71+Kraje!AG71)</f>
        <v>1688</v>
      </c>
      <c r="N12" s="12">
        <f>SUM(Kraje!F71+Kraje!J71+Kraje!N71+Kraje!R71+Kraje!V71+Kraje!Z71+Kraje!AD71+Kraje!AH71)</f>
        <v>1450</v>
      </c>
      <c r="O12" s="11">
        <f>SUM(C12+G12+K12)</f>
        <v>212</v>
      </c>
      <c r="P12" s="11">
        <f aca="true" t="shared" si="2" ref="P12:R20">SUM(D12+H12+L12)</f>
        <v>2528</v>
      </c>
      <c r="Q12" s="11">
        <f t="shared" si="2"/>
        <v>68320</v>
      </c>
      <c r="R12" s="13">
        <f t="shared" si="2"/>
        <v>36950</v>
      </c>
      <c r="S12" s="56"/>
    </row>
    <row r="13" spans="1:19" ht="13.5" customHeight="1">
      <c r="A13" s="110" t="s">
        <v>39</v>
      </c>
      <c r="B13" s="72" t="s">
        <v>19</v>
      </c>
      <c r="C13" s="7">
        <f>SUM(Kraje!C14+Kraje!G14+Kraje!K14+Kraje!O14+Kraje!S14+Kraje!W14+Kraje!AA14+Kraje!AE14)</f>
        <v>54</v>
      </c>
      <c r="D13" s="7">
        <f>SUM(Kraje!D14+Kraje!H14+Kraje!L14+Kraje!P14+Kraje!T14+Kraje!X14+Kraje!AB14+Kraje!AF14)</f>
        <v>935</v>
      </c>
      <c r="E13" s="7">
        <f>SUM(Kraje!E14+Kraje!I14+Kraje!M14+Kraje!Q14+Kraje!U14+Kraje!Y14+Kraje!AC14+Kraje!AG14)</f>
        <v>25604</v>
      </c>
      <c r="F13" s="31">
        <f>SUM(Kraje!F14+Kraje!J14+Kraje!N14+Kraje!R14+Kraje!V14+Kraje!Z14+Kraje!AD14+Kraje!AH14)</f>
        <v>6375</v>
      </c>
      <c r="G13" s="35">
        <f>SUM(Kraje!C43+Kraje!G43+Kraje!K43+Kraje!O43+Kraje!S43+Kraje!W43+Kraje!AA43+Kraje!AE43)</f>
        <v>10</v>
      </c>
      <c r="H13" s="36">
        <f>SUM(Kraje!D43+Kraje!H43+Kraje!L43+Kraje!P43+Kraje!T43+Kraje!X43+Kraje!AB43+Kraje!AF43)</f>
        <v>57</v>
      </c>
      <c r="I13" s="36">
        <f>SUM(Kraje!E43+Kraje!I43+Kraje!M43+Kraje!Q43+Kraje!U43+Kraje!Y43+Kraje!AC43+Kraje!AG43)</f>
        <v>1028</v>
      </c>
      <c r="J13" s="31">
        <f>SUM(Kraje!F43+Kraje!J43+Kraje!N43+Kraje!R43+Kraje!V43+Kraje!Z43+Kraje!AD43+Kraje!AH43)</f>
        <v>558</v>
      </c>
      <c r="K13" s="39">
        <f>SUM(Kraje!C72+Kraje!G72+Kraje!K72+Kraje!O72+Kraje!S72+Kraje!W72+Kraje!AA72+Kraje!AE72)</f>
        <v>1</v>
      </c>
      <c r="L13" s="40">
        <f>SUM(Kraje!D72+Kraje!H72+Kraje!L72+Kraje!P72+Kraje!T72+Kraje!X72+Kraje!AB72+Kraje!AF72)</f>
        <v>4</v>
      </c>
      <c r="M13" s="40">
        <f>SUM(Kraje!E72+Kraje!I72+Kraje!M72+Kraje!Q72+Kraje!U72+Kraje!Y72+Kraje!AC72+Kraje!AG72)</f>
        <v>104</v>
      </c>
      <c r="N13" s="41">
        <f>SUM(Kraje!F72+Kraje!J72+Kraje!N72+Kraje!R72+Kraje!V72+Kraje!Z72+Kraje!AD72+Kraje!AH72)</f>
        <v>63</v>
      </c>
      <c r="O13" s="7">
        <f aca="true" t="shared" si="3" ref="O13:O20">SUM(C13+G13+K13)</f>
        <v>65</v>
      </c>
      <c r="P13" s="7">
        <f t="shared" si="2"/>
        <v>996</v>
      </c>
      <c r="Q13" s="7">
        <f t="shared" si="2"/>
        <v>26736</v>
      </c>
      <c r="R13" s="9">
        <f t="shared" si="2"/>
        <v>6996</v>
      </c>
      <c r="S13" s="56"/>
    </row>
    <row r="14" spans="1:19" ht="13.5" customHeight="1">
      <c r="A14" s="110"/>
      <c r="B14" s="72" t="s">
        <v>20</v>
      </c>
      <c r="C14" s="7">
        <f>SUM(Kraje!C15+Kraje!G15+Kraje!K15+Kraje!O15+Kraje!S15+Kraje!W15+Kraje!AA15+Kraje!AE15)</f>
        <v>60</v>
      </c>
      <c r="D14" s="7">
        <f>SUM(Kraje!D15+Kraje!H15+Kraje!L15+Kraje!P15+Kraje!T15+Kraje!X15+Kraje!AB15+Kraje!AF15)</f>
        <v>848</v>
      </c>
      <c r="E14" s="7">
        <f>SUM(Kraje!E15+Kraje!I15+Kraje!M15+Kraje!Q15+Kraje!U15+Kraje!Y15+Kraje!AC15+Kraje!AG15)</f>
        <v>25977</v>
      </c>
      <c r="F14" s="31">
        <f>SUM(Kraje!F15+Kraje!J15+Kraje!N15+Kraje!R15+Kraje!V15+Kraje!Z15+Kraje!AD15+Kraje!AH15)</f>
        <v>19217</v>
      </c>
      <c r="G14" s="35">
        <f>SUM(Kraje!C44+Kraje!G44+Kraje!K44+Kraje!O44+Kraje!S44+Kraje!W44+Kraje!AA44+Kraje!AE44)</f>
        <v>36</v>
      </c>
      <c r="H14" s="36">
        <f>SUM(Kraje!D44+Kraje!H44+Kraje!L44+Kraje!P44+Kraje!T44+Kraje!X44+Kraje!AB44+Kraje!AF44)</f>
        <v>218</v>
      </c>
      <c r="I14" s="36">
        <f>SUM(Kraje!E44+Kraje!I44+Kraje!M44+Kraje!Q44+Kraje!U44+Kraje!Y44+Kraje!AC44+Kraje!AG44)</f>
        <v>4143</v>
      </c>
      <c r="J14" s="31">
        <f>SUM(Kraje!F44+Kraje!J44+Kraje!N44+Kraje!R44+Kraje!V44+Kraje!Z44+Kraje!AD44+Kraje!AH44)</f>
        <v>2636</v>
      </c>
      <c r="K14" s="35">
        <f>SUM(Kraje!C73+Kraje!G73+Kraje!K73+Kraje!O73+Kraje!S73+Kraje!W73+Kraje!AA73+Kraje!AE73)</f>
        <v>2</v>
      </c>
      <c r="L14" s="36">
        <f>SUM(Kraje!D73+Kraje!H73+Kraje!L73+Kraje!P73+Kraje!T73+Kraje!X73+Kraje!AB73+Kraje!AF73)</f>
        <v>20</v>
      </c>
      <c r="M14" s="36">
        <f>SUM(Kraje!E73+Kraje!I73+Kraje!M73+Kraje!Q73+Kraje!U73+Kraje!Y73+Kraje!AC73+Kraje!AG73)</f>
        <v>546</v>
      </c>
      <c r="N14" s="31">
        <f>SUM(Kraje!F73+Kraje!J73+Kraje!N73+Kraje!R73+Kraje!V73+Kraje!Z73+Kraje!AD73+Kraje!AH73)</f>
        <v>451</v>
      </c>
      <c r="O14" s="7">
        <f t="shared" si="3"/>
        <v>98</v>
      </c>
      <c r="P14" s="7">
        <f t="shared" si="2"/>
        <v>1086</v>
      </c>
      <c r="Q14" s="7">
        <f t="shared" si="2"/>
        <v>30666</v>
      </c>
      <c r="R14" s="9">
        <f t="shared" si="2"/>
        <v>22304</v>
      </c>
      <c r="S14" s="56"/>
    </row>
    <row r="15" spans="1:19" ht="13.5" customHeight="1">
      <c r="A15" s="110"/>
      <c r="B15" s="72" t="s">
        <v>21</v>
      </c>
      <c r="C15" s="7">
        <f>SUM(Kraje!C16+Kraje!G16+Kraje!K16+Kraje!O16+Kraje!S16+Kraje!W16+Kraje!AA16+Kraje!AE16)</f>
        <v>14</v>
      </c>
      <c r="D15" s="7">
        <f>SUM(Kraje!D16+Kraje!H16+Kraje!L16+Kraje!P16+Kraje!T16+Kraje!X16+Kraje!AB16+Kraje!AF16)</f>
        <v>139</v>
      </c>
      <c r="E15" s="7">
        <f>SUM(Kraje!E16+Kraje!I16+Kraje!M16+Kraje!Q16+Kraje!U16+Kraje!Y16+Kraje!AC16+Kraje!AG16)</f>
        <v>3410</v>
      </c>
      <c r="F15" s="31">
        <f>SUM(Kraje!F16+Kraje!J16+Kraje!N16+Kraje!R16+Kraje!V16+Kraje!Z16+Kraje!AD16+Kraje!AH16)</f>
        <v>1911</v>
      </c>
      <c r="G15" s="35">
        <f>SUM(Kraje!C45+Kraje!G45+Kraje!K45+Kraje!O45+Kraje!S45+Kraje!W45+Kraje!AA45+Kraje!AE45)</f>
        <v>1</v>
      </c>
      <c r="H15" s="36">
        <f>SUM(Kraje!D45+Kraje!H45+Kraje!L45+Kraje!P45+Kraje!T45+Kraje!X45+Kraje!AB45+Kraje!AF45)</f>
        <v>4</v>
      </c>
      <c r="I15" s="36">
        <f>SUM(Kraje!E45+Kraje!I45+Kraje!M45+Kraje!Q45+Kraje!U45+Kraje!Y45+Kraje!AC45+Kraje!AG45)</f>
        <v>109</v>
      </c>
      <c r="J15" s="31">
        <f>SUM(Kraje!F45+Kraje!J45+Kraje!N45+Kraje!R45+Kraje!V45+Kraje!Z45+Kraje!AD45+Kraje!AH45)</f>
        <v>87</v>
      </c>
      <c r="K15" s="35">
        <f>SUM(Kraje!C74+Kraje!G74+Kraje!K74+Kraje!O74+Kraje!S74+Kraje!W74+Kraje!AA74+Kraje!AE74)</f>
        <v>0</v>
      </c>
      <c r="L15" s="36">
        <f>SUM(Kraje!D74+Kraje!H74+Kraje!L74+Kraje!P74+Kraje!T74+Kraje!X74+Kraje!AB74+Kraje!AF74)</f>
        <v>0</v>
      </c>
      <c r="M15" s="36">
        <f>SUM(Kraje!E74+Kraje!I74+Kraje!M74+Kraje!Q74+Kraje!U74+Kraje!Y74+Kraje!AC74+Kraje!AG74)</f>
        <v>0</v>
      </c>
      <c r="N15" s="31">
        <f>SUM(Kraje!F74+Kraje!J74+Kraje!N74+Kraje!R74+Kraje!V74+Kraje!Z74+Kraje!AD74+Kraje!AH74)</f>
        <v>0</v>
      </c>
      <c r="O15" s="7">
        <f t="shared" si="3"/>
        <v>15</v>
      </c>
      <c r="P15" s="7">
        <f t="shared" si="2"/>
        <v>143</v>
      </c>
      <c r="Q15" s="7">
        <f t="shared" si="2"/>
        <v>3519</v>
      </c>
      <c r="R15" s="9">
        <f t="shared" si="2"/>
        <v>1998</v>
      </c>
      <c r="S15" s="56"/>
    </row>
    <row r="16" spans="1:19" ht="13.5" customHeight="1">
      <c r="A16" s="110"/>
      <c r="B16" s="72" t="s">
        <v>22</v>
      </c>
      <c r="C16" s="7">
        <f>SUM(Kraje!C17+Kraje!G17+Kraje!K17+Kraje!O17+Kraje!S17+Kraje!W17+Kraje!AA17+Kraje!AE17)</f>
        <v>2</v>
      </c>
      <c r="D16" s="7">
        <f>SUM(Kraje!D17+Kraje!H17+Kraje!L17+Kraje!P17+Kraje!T17+Kraje!X17+Kraje!AB17+Kraje!AF17)</f>
        <v>19</v>
      </c>
      <c r="E16" s="7">
        <f>SUM(Kraje!E17+Kraje!I17+Kraje!M17+Kraje!Q17+Kraje!U17+Kraje!Y17+Kraje!AC17+Kraje!AG17)</f>
        <v>514</v>
      </c>
      <c r="F16" s="31">
        <f>SUM(Kraje!F17+Kraje!J17+Kraje!N17+Kraje!R17+Kraje!V17+Kraje!Z17+Kraje!AD17+Kraje!AH17)</f>
        <v>91</v>
      </c>
      <c r="G16" s="35">
        <f>SUM(Kraje!C46+Kraje!G46+Kraje!K46+Kraje!O46+Kraje!S46+Kraje!W46+Kraje!AA46+Kraje!AE46)</f>
        <v>0</v>
      </c>
      <c r="H16" s="36">
        <f>SUM(Kraje!D46+Kraje!H46+Kraje!L46+Kraje!P46+Kraje!T46+Kraje!X46+Kraje!AB46+Kraje!AF46)</f>
        <v>0</v>
      </c>
      <c r="I16" s="36">
        <f>SUM(Kraje!E46+Kraje!I46+Kraje!M46+Kraje!Q46+Kraje!U46+Kraje!Y46+Kraje!AC46+Kraje!AG46)</f>
        <v>0</v>
      </c>
      <c r="J16" s="31">
        <f>SUM(Kraje!F46+Kraje!J46+Kraje!N46+Kraje!R46+Kraje!V46+Kraje!Z46+Kraje!AD46+Kraje!AH46)</f>
        <v>0</v>
      </c>
      <c r="K16" s="35">
        <f>SUM(Kraje!C75+Kraje!G75+Kraje!K75+Kraje!O75+Kraje!S75+Kraje!W75+Kraje!AA75+Kraje!AE75)</f>
        <v>0</v>
      </c>
      <c r="L16" s="36">
        <f>SUM(Kraje!D75+Kraje!H75+Kraje!L75+Kraje!P75+Kraje!T75+Kraje!X75+Kraje!AB75+Kraje!AF75)</f>
        <v>0</v>
      </c>
      <c r="M16" s="36">
        <f>SUM(Kraje!E75+Kraje!I75+Kraje!M75+Kraje!Q75+Kraje!U75+Kraje!Y75+Kraje!AC75+Kraje!AG75)</f>
        <v>0</v>
      </c>
      <c r="N16" s="31">
        <f>SUM(Kraje!F75+Kraje!J75+Kraje!N75+Kraje!R75+Kraje!V75+Kraje!Z75+Kraje!AD75+Kraje!AH75)</f>
        <v>0</v>
      </c>
      <c r="O16" s="7">
        <f t="shared" si="3"/>
        <v>2</v>
      </c>
      <c r="P16" s="7">
        <f t="shared" si="2"/>
        <v>19</v>
      </c>
      <c r="Q16" s="7">
        <f t="shared" si="2"/>
        <v>514</v>
      </c>
      <c r="R16" s="9">
        <f t="shared" si="2"/>
        <v>91</v>
      </c>
      <c r="S16" s="56"/>
    </row>
    <row r="17" spans="1:19" ht="13.5" customHeight="1">
      <c r="A17" s="110"/>
      <c r="B17" s="72" t="s">
        <v>23</v>
      </c>
      <c r="C17" s="7">
        <f>SUM(Kraje!C18+Kraje!G18+Kraje!K18+Kraje!O18+Kraje!S18+Kraje!W18+Kraje!AA18+Kraje!AE18)</f>
        <v>1</v>
      </c>
      <c r="D17" s="7">
        <f>SUM(Kraje!D18+Kraje!H18+Kraje!L18+Kraje!P18+Kraje!T18+Kraje!X18+Kraje!AB18+Kraje!AF18)</f>
        <v>13</v>
      </c>
      <c r="E17" s="7">
        <f>SUM(Kraje!E18+Kraje!I18+Kraje!M18+Kraje!Q18+Kraje!U18+Kraje!Y18+Kraje!AC18+Kraje!AG18)</f>
        <v>373</v>
      </c>
      <c r="F17" s="31">
        <f>SUM(Kraje!F18+Kraje!J18+Kraje!N18+Kraje!R18+Kraje!V18+Kraje!Z18+Kraje!AD18+Kraje!AH18)</f>
        <v>265</v>
      </c>
      <c r="G17" s="35">
        <f>SUM(Kraje!C47+Kraje!G47+Kraje!K47+Kraje!O47+Kraje!S47+Kraje!W47+Kraje!AA47+Kraje!AE47)</f>
        <v>0</v>
      </c>
      <c r="H17" s="36">
        <f>SUM(Kraje!D47+Kraje!H47+Kraje!L47+Kraje!P47+Kraje!T47+Kraje!X47+Kraje!AB47+Kraje!AF47)</f>
        <v>0</v>
      </c>
      <c r="I17" s="36">
        <f>SUM(Kraje!E47+Kraje!I47+Kraje!M47+Kraje!Q47+Kraje!U47+Kraje!Y47+Kraje!AC47+Kraje!AG47)</f>
        <v>0</v>
      </c>
      <c r="J17" s="31">
        <f>SUM(Kraje!F47+Kraje!J47+Kraje!N47+Kraje!R47+Kraje!V47+Kraje!Z47+Kraje!AD47+Kraje!AH47)</f>
        <v>0</v>
      </c>
      <c r="K17" s="35">
        <f>SUM(Kraje!C76+Kraje!G76+Kraje!K76+Kraje!O76+Kraje!S76+Kraje!W76+Kraje!AA76+Kraje!AE76)</f>
        <v>0</v>
      </c>
      <c r="L17" s="36">
        <f>SUM(Kraje!D76+Kraje!H76+Kraje!L76+Kraje!P76+Kraje!T76+Kraje!X76+Kraje!AB76+Kraje!AF76)</f>
        <v>0</v>
      </c>
      <c r="M17" s="36">
        <f>SUM(Kraje!E76+Kraje!I76+Kraje!M76+Kraje!Q76+Kraje!U76+Kraje!Y76+Kraje!AC76+Kraje!AG76)</f>
        <v>0</v>
      </c>
      <c r="N17" s="31">
        <f>SUM(Kraje!F76+Kraje!J76+Kraje!N76+Kraje!R76+Kraje!V76+Kraje!Z76+Kraje!AD76+Kraje!AH76)</f>
        <v>0</v>
      </c>
      <c r="O17" s="7">
        <f t="shared" si="3"/>
        <v>1</v>
      </c>
      <c r="P17" s="7">
        <f t="shared" si="2"/>
        <v>13</v>
      </c>
      <c r="Q17" s="7">
        <f t="shared" si="2"/>
        <v>373</v>
      </c>
      <c r="R17" s="9">
        <f t="shared" si="2"/>
        <v>265</v>
      </c>
      <c r="S17" s="56"/>
    </row>
    <row r="18" spans="1:19" ht="13.5" customHeight="1">
      <c r="A18" s="110"/>
      <c r="B18" s="72" t="s">
        <v>24</v>
      </c>
      <c r="C18" s="7">
        <f>SUM(Kraje!C19+Kraje!G19+Kraje!K19+Kraje!O19+Kraje!S19+Kraje!W19+Kraje!AA19+Kraje!AE19)</f>
        <v>7</v>
      </c>
      <c r="D18" s="7">
        <f>SUM(Kraje!D19+Kraje!H19+Kraje!L19+Kraje!P19+Kraje!T19+Kraje!X19+Kraje!AB19+Kraje!AF19)</f>
        <v>99</v>
      </c>
      <c r="E18" s="7">
        <f>SUM(Kraje!E19+Kraje!I19+Kraje!M19+Kraje!Q19+Kraje!U19+Kraje!Y19+Kraje!AC19+Kraje!AG19)</f>
        <v>2814</v>
      </c>
      <c r="F18" s="31">
        <f>SUM(Kraje!F19+Kraje!J19+Kraje!N19+Kraje!R19+Kraje!V19+Kraje!Z19+Kraje!AD19+Kraje!AH19)</f>
        <v>2561</v>
      </c>
      <c r="G18" s="35">
        <f>SUM(Kraje!C48+Kraje!G48+Kraje!K48+Kraje!O48+Kraje!S48+Kraje!W48+Kraje!AA48+Kraje!AE48)</f>
        <v>4</v>
      </c>
      <c r="H18" s="36">
        <f>SUM(Kraje!D48+Kraje!H48+Kraje!L48+Kraje!P48+Kraje!T48+Kraje!X48+Kraje!AB48+Kraje!AF48)</f>
        <v>9</v>
      </c>
      <c r="I18" s="36">
        <f>SUM(Kraje!E48+Kraje!I48+Kraje!M48+Kraje!Q48+Kraje!U48+Kraje!Y48+Kraje!AC48+Kraje!AG48)</f>
        <v>105</v>
      </c>
      <c r="J18" s="31">
        <f>SUM(Kraje!F48+Kraje!J48+Kraje!N48+Kraje!R48+Kraje!V48+Kraje!Z48+Kraje!AD48+Kraje!AH48)</f>
        <v>97</v>
      </c>
      <c r="K18" s="35">
        <f>SUM(Kraje!C77+Kraje!G77+Kraje!K77+Kraje!O77+Kraje!S77+Kraje!W77+Kraje!AA77+Kraje!AE77)</f>
        <v>4</v>
      </c>
      <c r="L18" s="36">
        <f>SUM(Kraje!D77+Kraje!H77+Kraje!L77+Kraje!P77+Kraje!T77+Kraje!X77+Kraje!AB77+Kraje!AF77)</f>
        <v>37</v>
      </c>
      <c r="M18" s="36">
        <f>SUM(Kraje!E77+Kraje!I77+Kraje!M77+Kraje!Q77+Kraje!U77+Kraje!Y77+Kraje!AC77+Kraje!AG77)</f>
        <v>860</v>
      </c>
      <c r="N18" s="31">
        <f>SUM(Kraje!F77+Kraje!J77+Kraje!N77+Kraje!R77+Kraje!V77+Kraje!Z77+Kraje!AD77+Kraje!AH77)</f>
        <v>819</v>
      </c>
      <c r="O18" s="7">
        <f t="shared" si="3"/>
        <v>15</v>
      </c>
      <c r="P18" s="7">
        <f t="shared" si="2"/>
        <v>145</v>
      </c>
      <c r="Q18" s="7">
        <f t="shared" si="2"/>
        <v>3779</v>
      </c>
      <c r="R18" s="9">
        <f t="shared" si="2"/>
        <v>3477</v>
      </c>
      <c r="S18" s="56"/>
    </row>
    <row r="19" spans="1:19" ht="13.5" customHeight="1">
      <c r="A19" s="110"/>
      <c r="B19" s="72" t="s">
        <v>25</v>
      </c>
      <c r="C19" s="7">
        <f>SUM(Kraje!C20+Kraje!G20+Kraje!K20+Kraje!O20+Kraje!S20+Kraje!W20+Kraje!AA20+Kraje!AE20)</f>
        <v>6</v>
      </c>
      <c r="D19" s="7">
        <f>SUM(Kraje!D20+Kraje!H20+Kraje!L20+Kraje!P20+Kraje!T20+Kraje!X20+Kraje!AB20+Kraje!AF20)</f>
        <v>70</v>
      </c>
      <c r="E19" s="7">
        <f>SUM(Kraje!E20+Kraje!I20+Kraje!M20+Kraje!Q20+Kraje!U20+Kraje!Y20+Kraje!AC20+Kraje!AG20)</f>
        <v>1647</v>
      </c>
      <c r="F19" s="31">
        <f>SUM(Kraje!F20+Kraje!J20+Kraje!N20+Kraje!R20+Kraje!V20+Kraje!Z20+Kraje!AD20+Kraje!AH20)</f>
        <v>899</v>
      </c>
      <c r="G19" s="35">
        <f>SUM(Kraje!C49+Kraje!G49+Kraje!K49+Kraje!O49+Kraje!S49+Kraje!W49+Kraje!AA49+Kraje!AE49)</f>
        <v>6</v>
      </c>
      <c r="H19" s="36">
        <f>SUM(Kraje!D49+Kraje!H49+Kraje!L49+Kraje!P49+Kraje!T49+Kraje!X49+Kraje!AB49+Kraje!AF49)</f>
        <v>26</v>
      </c>
      <c r="I19" s="36">
        <f>SUM(Kraje!E49+Kraje!I49+Kraje!M49+Kraje!Q49+Kraje!U49+Kraje!Y49+Kraje!AC49+Kraje!AG49)</f>
        <v>283</v>
      </c>
      <c r="J19" s="31">
        <f>SUM(Kraje!F49+Kraje!J49+Kraje!N49+Kraje!R49+Kraje!V49+Kraje!Z49+Kraje!AD49+Kraje!AH49)</f>
        <v>205</v>
      </c>
      <c r="K19" s="35">
        <f>SUM(Kraje!C78+Kraje!G78+Kraje!K78+Kraje!O78+Kraje!S78+Kraje!W78+Kraje!AA78+Kraje!AE78)</f>
        <v>1</v>
      </c>
      <c r="L19" s="36">
        <f>SUM(Kraje!D78+Kraje!H78+Kraje!L78+Kraje!P78+Kraje!T78+Kraje!X78+Kraje!AB78+Kraje!AF78)</f>
        <v>7</v>
      </c>
      <c r="M19" s="36">
        <f>SUM(Kraje!E78+Kraje!I78+Kraje!M78+Kraje!Q78+Kraje!U78+Kraje!Y78+Kraje!AC78+Kraje!AG78)</f>
        <v>178</v>
      </c>
      <c r="N19" s="31">
        <f>SUM(Kraje!F78+Kraje!J78+Kraje!N78+Kraje!R78+Kraje!V78+Kraje!Z78+Kraje!AD78+Kraje!AH78)</f>
        <v>117</v>
      </c>
      <c r="O19" s="7">
        <f t="shared" si="3"/>
        <v>13</v>
      </c>
      <c r="P19" s="7">
        <f t="shared" si="2"/>
        <v>103</v>
      </c>
      <c r="Q19" s="7">
        <f t="shared" si="2"/>
        <v>2108</v>
      </c>
      <c r="R19" s="9">
        <f t="shared" si="2"/>
        <v>1221</v>
      </c>
      <c r="S19" s="56"/>
    </row>
    <row r="20" spans="1:19" ht="13.5" customHeight="1">
      <c r="A20" s="111"/>
      <c r="B20" s="73" t="s">
        <v>26</v>
      </c>
      <c r="C20" s="11">
        <f>SUM(Kraje!C21+Kraje!G21+Kraje!K21+Kraje!O21+Kraje!S21+Kraje!W21+Kraje!AA21+Kraje!AE21)</f>
        <v>3</v>
      </c>
      <c r="D20" s="11">
        <f>SUM(Kraje!D21+Kraje!H21+Kraje!L21+Kraje!P21+Kraje!T21+Kraje!X21+Kraje!AB21+Kraje!AF21)</f>
        <v>23</v>
      </c>
      <c r="E20" s="11">
        <f>SUM(Kraje!E21+Kraje!I21+Kraje!M21+Kraje!Q21+Kraje!U21+Kraje!Y21+Kraje!AC21+Kraje!AG21)</f>
        <v>625</v>
      </c>
      <c r="F20" s="32">
        <f>SUM(Kraje!F21+Kraje!J21+Kraje!N21+Kraje!R21+Kraje!V21+Kraje!Z21+Kraje!AD21+Kraje!AH21)</f>
        <v>598</v>
      </c>
      <c r="G20" s="37">
        <f>SUM(Kraje!C50+Kraje!G50+Kraje!K50+Kraje!O50+Kraje!S50+Kraje!W50+Kraje!AA50+Kraje!AE50)</f>
        <v>0</v>
      </c>
      <c r="H20" s="38">
        <f>SUM(Kraje!D50+Kraje!H50+Kraje!L50+Kraje!P50+Kraje!T50+Kraje!X50+Kraje!AB50+Kraje!AF50)</f>
        <v>0</v>
      </c>
      <c r="I20" s="38">
        <f>SUM(Kraje!E50+Kraje!I50+Kraje!M50+Kraje!Q50+Kraje!U50+Kraje!Y50+Kraje!AC50+Kraje!AG50)</f>
        <v>0</v>
      </c>
      <c r="J20" s="32">
        <f>SUM(Kraje!F50+Kraje!J50+Kraje!N50+Kraje!R50+Kraje!V50+Kraje!Z50+Kraje!AD50+Kraje!AH50)</f>
        <v>0</v>
      </c>
      <c r="K20" s="37">
        <f>SUM(Kraje!C79+Kraje!G79+Kraje!K79+Kraje!O79+Kraje!S79+Kraje!W79+Kraje!AA79+Kraje!AE79)</f>
        <v>0</v>
      </c>
      <c r="L20" s="38">
        <f>SUM(Kraje!D79+Kraje!H79+Kraje!L79+Kraje!P79+Kraje!T79+Kraje!X79+Kraje!AB79+Kraje!AF79)</f>
        <v>0</v>
      </c>
      <c r="M20" s="38">
        <f>SUM(Kraje!E79+Kraje!I79+Kraje!M79+Kraje!Q79+Kraje!U79+Kraje!Y79+Kraje!AC79+Kraje!AG79)</f>
        <v>0</v>
      </c>
      <c r="N20" s="32">
        <f>SUM(Kraje!F79+Kraje!J79+Kraje!N79+Kraje!R79+Kraje!V79+Kraje!Z79+Kraje!AD79+Kraje!AH79)</f>
        <v>0</v>
      </c>
      <c r="O20" s="11">
        <f t="shared" si="3"/>
        <v>3</v>
      </c>
      <c r="P20" s="11">
        <f t="shared" si="2"/>
        <v>23</v>
      </c>
      <c r="Q20" s="11">
        <f t="shared" si="2"/>
        <v>625</v>
      </c>
      <c r="R20" s="13">
        <f t="shared" si="2"/>
        <v>598</v>
      </c>
      <c r="S20" s="84"/>
    </row>
    <row r="21" spans="1:19" ht="13.5" customHeight="1">
      <c r="A21" s="74" t="s">
        <v>40</v>
      </c>
      <c r="B21" s="75" t="s">
        <v>50</v>
      </c>
      <c r="C21" s="7">
        <f>SUM(Kraje!C22+Kraje!G22+Kraje!K22+Kraje!O22+Kraje!S22+Kraje!W22+Kraje!AA22+Kraje!AE22)</f>
        <v>22</v>
      </c>
      <c r="D21" s="7">
        <f>SUM(Kraje!D22+Kraje!H22+Kraje!L22+Kraje!P22+Kraje!T22+Kraje!X22+Kraje!AB22+Kraje!AF22)</f>
        <v>252</v>
      </c>
      <c r="E21" s="7">
        <f>SUM(Kraje!E22+Kraje!I22+Kraje!M22+Kraje!Q22+Kraje!U22+Kraje!Y22+Kraje!AC22+Kraje!AG22)</f>
        <v>6301</v>
      </c>
      <c r="F21" s="31">
        <f>SUM(Kraje!F22+Kraje!J22+Kraje!N22+Kraje!R22+Kraje!V22+Kraje!Z22+Kraje!AD22+Kraje!AH22)</f>
        <v>5324</v>
      </c>
      <c r="G21" s="35">
        <f>SUM(Kraje!C51+Kraje!G51+Kraje!K51+Kraje!O51+Kraje!S51+Kraje!W51+Kraje!AA51+Kraje!AE51)</f>
        <v>0</v>
      </c>
      <c r="H21" s="36">
        <f>SUM(Kraje!D51+Kraje!H51+Kraje!L51+Kraje!P51+Kraje!T51+Kraje!X51+Kraje!AB51+Kraje!AF51)</f>
        <v>0</v>
      </c>
      <c r="I21" s="36">
        <f>SUM(Kraje!E51+Kraje!I51+Kraje!M51+Kraje!Q51+Kraje!U51+Kraje!Y51+Kraje!AC51+Kraje!AG51)</f>
        <v>0</v>
      </c>
      <c r="J21" s="31">
        <f>SUM(Kraje!F51+Kraje!J51+Kraje!N51+Kraje!R51+Kraje!V51+Kraje!Z51+Kraje!AD51+Kraje!AH51)</f>
        <v>0</v>
      </c>
      <c r="K21" s="39">
        <f>SUM(Kraje!C80+Kraje!G80+Kraje!K80+Kraje!O80+Kraje!S80+Kraje!W80+Kraje!AA80+Kraje!AE80)</f>
        <v>8</v>
      </c>
      <c r="L21" s="40">
        <f>SUM(Kraje!D80+Kraje!H80+Kraje!L80+Kraje!P80+Kraje!T80+Kraje!X80+Kraje!AB80+Kraje!AF80)</f>
        <v>50</v>
      </c>
      <c r="M21" s="40">
        <f>SUM(Kraje!E80+Kraje!I80+Kraje!M80+Kraje!Q80+Kraje!U80+Kraje!Y80+Kraje!AC80+Kraje!AG80)</f>
        <v>1181</v>
      </c>
      <c r="N21" s="41">
        <f>SUM(Kraje!F80+Kraje!J80+Kraje!N80+Kraje!R80+Kraje!V80+Kraje!Z80+Kraje!AD80+Kraje!AH80)</f>
        <v>995</v>
      </c>
      <c r="O21" s="7">
        <f aca="true" t="shared" si="4" ref="O21:R24">SUM(C21+G21+K21)</f>
        <v>30</v>
      </c>
      <c r="P21" s="7">
        <f t="shared" si="4"/>
        <v>302</v>
      </c>
      <c r="Q21" s="7">
        <f t="shared" si="4"/>
        <v>7482</v>
      </c>
      <c r="R21" s="9">
        <f t="shared" si="4"/>
        <v>6319</v>
      </c>
      <c r="S21" s="56"/>
    </row>
    <row r="22" spans="1:19" ht="13.5" customHeight="1">
      <c r="A22" s="76" t="s">
        <v>41</v>
      </c>
      <c r="B22" s="77" t="s">
        <v>52</v>
      </c>
      <c r="C22" s="11">
        <v>2</v>
      </c>
      <c r="D22" s="11">
        <v>26</v>
      </c>
      <c r="E22" s="11">
        <v>587</v>
      </c>
      <c r="F22" s="12">
        <v>103</v>
      </c>
      <c r="G22" s="11">
        <v>0</v>
      </c>
      <c r="H22" s="11">
        <v>0</v>
      </c>
      <c r="I22" s="11">
        <v>0</v>
      </c>
      <c r="J22" s="12">
        <v>0</v>
      </c>
      <c r="K22" s="11">
        <v>0</v>
      </c>
      <c r="L22" s="11">
        <v>0</v>
      </c>
      <c r="M22" s="11">
        <v>0</v>
      </c>
      <c r="N22" s="12">
        <v>0</v>
      </c>
      <c r="O22" s="11">
        <f t="shared" si="4"/>
        <v>2</v>
      </c>
      <c r="P22" s="11">
        <f t="shared" si="4"/>
        <v>26</v>
      </c>
      <c r="Q22" s="11">
        <f t="shared" si="4"/>
        <v>587</v>
      </c>
      <c r="R22" s="13">
        <f t="shared" si="4"/>
        <v>103</v>
      </c>
      <c r="S22" s="56"/>
    </row>
    <row r="23" spans="1:19" ht="13.5" customHeight="1">
      <c r="A23" s="68" t="s">
        <v>51</v>
      </c>
      <c r="B23" s="75"/>
      <c r="C23" s="7">
        <f>SUM(Kraje!C24+Kraje!G24+Kraje!K24+Kraje!O24+Kraje!S24+Kraje!W24+Kraje!AA24+Kraje!AE24)</f>
        <v>130</v>
      </c>
      <c r="D23" s="7">
        <f>SUM(Kraje!D24+Kraje!H24+Kraje!L24+Kraje!P24+Kraje!T24+Kraje!X24+Kraje!AB24+Kraje!AF24)</f>
        <v>2827</v>
      </c>
      <c r="E23" s="7">
        <f>SUM(Kraje!E24+Kraje!I24+Kraje!M24+Kraje!Q24+Kraje!U24+Kraje!Y24+Kraje!AC24+Kraje!AG24)</f>
        <v>72208</v>
      </c>
      <c r="F23" s="31">
        <f>SUM(Kraje!F24+Kraje!J24+Kraje!N24+Kraje!R24+Kraje!V24+Kraje!Z24+Kraje!AD24+Kraje!AH24)</f>
        <v>34802</v>
      </c>
      <c r="G23" s="35">
        <f>SUM(Kraje!C53+Kraje!G53+Kraje!K53+Kraje!O53+Kraje!S53+Kraje!W53+Kraje!AA53+Kraje!AE53)</f>
        <v>6</v>
      </c>
      <c r="H23" s="36">
        <f>SUM(Kraje!D53+Kraje!H53+Kraje!L53+Kraje!P53+Kraje!T53+Kraje!X53+Kraje!AB53+Kraje!AF53)</f>
        <v>123</v>
      </c>
      <c r="I23" s="36">
        <f>SUM(Kraje!E53+Kraje!I53+Kraje!M53+Kraje!Q53+Kraje!U53+Kraje!Y53+Kraje!AC53+Kraje!AG53)</f>
        <v>2903</v>
      </c>
      <c r="J23" s="31">
        <f>SUM(Kraje!F53+Kraje!J53+Kraje!N53+Kraje!R53+Kraje!V53+Kraje!Z53+Kraje!AD53+Kraje!AH53)</f>
        <v>1642</v>
      </c>
      <c r="K23" s="39">
        <f>SUM(Kraje!C82+Kraje!G82+Kraje!K82+Kraje!O82+Kraje!S82+Kraje!W82+Kraje!AA82+Kraje!AE82)</f>
        <v>1</v>
      </c>
      <c r="L23" s="40">
        <f>SUM(Kraje!D82+Kraje!H82+Kraje!L82+Kraje!P82+Kraje!T82+Kraje!X82+Kraje!AB82+Kraje!AF82)</f>
        <v>27</v>
      </c>
      <c r="M23" s="40">
        <f>SUM(Kraje!E82+Kraje!I82+Kraje!M82+Kraje!Q82+Kraje!U82+Kraje!Y82+Kraje!AC82+Kraje!AG82)</f>
        <v>682</v>
      </c>
      <c r="N23" s="41">
        <f>SUM(Kraje!F82+Kraje!J82+Kraje!N82+Kraje!R82+Kraje!V82+Kraje!Z82+Kraje!AD82+Kraje!AH82)</f>
        <v>338</v>
      </c>
      <c r="O23" s="7">
        <f>SUM(C23+G23+K23)</f>
        <v>137</v>
      </c>
      <c r="P23" s="7">
        <f>SUM(D23+H23+L23)</f>
        <v>2977</v>
      </c>
      <c r="Q23" s="7">
        <f>SUM(E23+I23+M23)</f>
        <v>75793</v>
      </c>
      <c r="R23" s="9">
        <f>SUM(F23+J23+N23)</f>
        <v>36782</v>
      </c>
      <c r="S23" s="56"/>
    </row>
    <row r="24" spans="1:19" ht="13.5" customHeight="1">
      <c r="A24" s="68" t="s">
        <v>48</v>
      </c>
      <c r="B24" s="69"/>
      <c r="C24" s="7">
        <f>SUM(Kraje!C25+Kraje!G25+Kraje!K25+Kraje!O25+Kraje!S25+Kraje!W25+Kraje!AA25+Kraje!AE25)</f>
        <v>155</v>
      </c>
      <c r="D24" s="7">
        <f>SUM(Kraje!D25+Kraje!H25+Kraje!L25+Kraje!P25+Kraje!T25+Kraje!X25+Kraje!AB25+Kraje!AF25)</f>
        <v>1854</v>
      </c>
      <c r="E24" s="7">
        <f>SUM(Kraje!E25+Kraje!I25+Kraje!M25+Kraje!Q25+Kraje!U25+Kraje!Y25+Kraje!AC25+Kraje!AG25)</f>
        <v>45035</v>
      </c>
      <c r="F24" s="31">
        <f>SUM(Kraje!F25+Kraje!J25+Kraje!N25+Kraje!R25+Kraje!V25+Kraje!Z25+Kraje!AD25+Kraje!AH25)</f>
        <v>11333</v>
      </c>
      <c r="G24" s="35">
        <f>SUM(Kraje!C54+Kraje!G54+Kraje!K54+Kraje!O54+Kraje!S54+Kraje!W54+Kraje!AA54+Kraje!AE54)</f>
        <v>22</v>
      </c>
      <c r="H24" s="36">
        <f>SUM(Kraje!D54+Kraje!H54+Kraje!L54+Kraje!P54+Kraje!T54+Kraje!X54+Kraje!AB54+Kraje!AF54)</f>
        <v>262</v>
      </c>
      <c r="I24" s="36">
        <f>SUM(Kraje!E54+Kraje!I54+Kraje!M54+Kraje!Q54+Kraje!U54+Kraje!Y54+Kraje!AC54+Kraje!AG54)</f>
        <v>5815</v>
      </c>
      <c r="J24" s="31">
        <f>SUM(Kraje!F54+Kraje!J54+Kraje!N54+Kraje!R54+Kraje!V54+Kraje!Z54+Kraje!AD54+Kraje!AH54)</f>
        <v>2438</v>
      </c>
      <c r="K24" s="35">
        <f>SUM(Kraje!C83+Kraje!G83+Kraje!K83+Kraje!O83+Kraje!S83+Kraje!W83+Kraje!AA83+Kraje!AE83)</f>
        <v>4</v>
      </c>
      <c r="L24" s="36">
        <f>SUM(Kraje!D83+Kraje!H83+Kraje!L83+Kraje!P83+Kraje!T83+Kraje!X83+Kraje!AB83+Kraje!AF83)</f>
        <v>44</v>
      </c>
      <c r="M24" s="36">
        <f>SUM(Kraje!E83+Kraje!I83+Kraje!M83+Kraje!Q83+Kraje!U83+Kraje!Y83+Kraje!AC83+Kraje!AG83)</f>
        <v>1032</v>
      </c>
      <c r="N24" s="31">
        <f>SUM(Kraje!F83+Kraje!J83+Kraje!N83+Kraje!R83+Kraje!V83+Kraje!Z83+Kraje!AD83+Kraje!AH83)</f>
        <v>305</v>
      </c>
      <c r="O24" s="7">
        <f t="shared" si="4"/>
        <v>181</v>
      </c>
      <c r="P24" s="7">
        <f t="shared" si="4"/>
        <v>2160</v>
      </c>
      <c r="Q24" s="7">
        <f t="shared" si="4"/>
        <v>51882</v>
      </c>
      <c r="R24" s="9">
        <f t="shared" si="4"/>
        <v>14076</v>
      </c>
      <c r="S24" s="56"/>
    </row>
    <row r="25" spans="1:19" ht="13.5" customHeight="1">
      <c r="A25" s="70" t="s">
        <v>27</v>
      </c>
      <c r="B25" s="71"/>
      <c r="C25" s="11">
        <f>SUM(Kraje!C26+Kraje!G26+Kraje!K26+Kraje!O26+Kraje!S26+Kraje!W26+Kraje!AA26+Kraje!AE26)</f>
        <v>365</v>
      </c>
      <c r="D25" s="11">
        <f>SUM(Kraje!D26+Kraje!H26+Kraje!L26+Kraje!P26+Kraje!T26+Kraje!X26+Kraje!AB26+Kraje!AF26)</f>
        <v>3543</v>
      </c>
      <c r="E25" s="11">
        <f>SUM(Kraje!E26+Kraje!I26+Kraje!M26+Kraje!Q26+Kraje!U26+Kraje!Y26+Kraje!AC26+Kraje!AG26)</f>
        <v>33527</v>
      </c>
      <c r="F25" s="12">
        <f>SUM(Kraje!F26+Kraje!J26+Kraje!N26+Kraje!R26+Kraje!V26+Kraje!Z26+Kraje!AD26+Kraje!AH26)</f>
        <v>13989</v>
      </c>
      <c r="G25" s="11">
        <f>SUM(Kraje!C55+Kraje!G55+Kraje!K55+Kraje!O55+Kraje!S55+Kraje!W55+Kraje!AA55+Kraje!AE55)</f>
        <v>17</v>
      </c>
      <c r="H25" s="11">
        <f>SUM(Kraje!D55+Kraje!H55+Kraje!L55+Kraje!P55+Kraje!T55+Kraje!X55+Kraje!AB55+Kraje!AF55)</f>
        <v>36</v>
      </c>
      <c r="I25" s="11">
        <f>SUM(Kraje!E55+Kraje!I55+Kraje!M55+Kraje!Q55+Kraje!U55+Kraje!Y55+Kraje!AC55+Kraje!AG55)</f>
        <v>302</v>
      </c>
      <c r="J25" s="12">
        <f>SUM(Kraje!F55+Kraje!J55+Kraje!N55+Kraje!R55+Kraje!V55+Kraje!Z55+Kraje!AD55+Kraje!AH55)</f>
        <v>88</v>
      </c>
      <c r="K25" s="11">
        <f>SUM(Kraje!C84+Kraje!G84+Kraje!K84+Kraje!O84+Kraje!S84+Kraje!W84+Kraje!AA84+Kraje!AE84)</f>
        <v>12</v>
      </c>
      <c r="L25" s="11">
        <f>SUM(Kraje!D84+Kraje!H84+Kraje!L84+Kraje!P84+Kraje!T84+Kraje!X84+Kraje!AB84+Kraje!AF84)</f>
        <v>58</v>
      </c>
      <c r="M25" s="11">
        <f>SUM(Kraje!E84+Kraje!I84+Kraje!M84+Kraje!Q84+Kraje!U84+Kraje!Y84+Kraje!AC84+Kraje!AG84)</f>
        <v>522</v>
      </c>
      <c r="N25" s="12">
        <f>SUM(Kraje!F84+Kraje!J84+Kraje!N84+Kraje!R84+Kraje!V84+Kraje!Z84+Kraje!AD84+Kraje!AH84)</f>
        <v>224</v>
      </c>
      <c r="O25" s="11">
        <f>SUM(C25+G25+K25)</f>
        <v>394</v>
      </c>
      <c r="P25" s="11">
        <f aca="true" t="shared" si="5" ref="P25:R33">SUM(D25+H25+L25)</f>
        <v>3637</v>
      </c>
      <c r="Q25" s="11">
        <f t="shared" si="5"/>
        <v>34351</v>
      </c>
      <c r="R25" s="13">
        <f t="shared" si="5"/>
        <v>14301</v>
      </c>
      <c r="S25" s="56"/>
    </row>
    <row r="26" spans="1:19" ht="13.5" customHeight="1">
      <c r="A26" s="112" t="s">
        <v>39</v>
      </c>
      <c r="B26" s="72" t="s">
        <v>42</v>
      </c>
      <c r="C26" s="7">
        <f>SUM(Kraje!C27+Kraje!G27+Kraje!K27+Kraje!O27+Kraje!S27+Kraje!W27+Kraje!AA27+Kraje!AE27)</f>
        <v>34</v>
      </c>
      <c r="D26" s="7">
        <f>SUM(Kraje!D27+Kraje!H27+Kraje!L27+Kraje!P27+Kraje!T27+Kraje!X27+Kraje!AB27+Kraje!AF27)</f>
        <v>97</v>
      </c>
      <c r="E26" s="7">
        <f>SUM(Kraje!E27+Kraje!I27+Kraje!M27+Kraje!Q27+Kraje!U27+Kraje!Y27+Kraje!AC27+Kraje!AG27)</f>
        <v>794</v>
      </c>
      <c r="F26" s="31">
        <f>SUM(Kraje!F27+Kraje!J27+Kraje!N27+Kraje!R27+Kraje!V27+Kraje!Z27+Kraje!AD27+Kraje!AH27)</f>
        <v>324</v>
      </c>
      <c r="G26" s="35">
        <f>SUM(Kraje!C56+Kraje!G56+Kraje!K56+Kraje!O56+Kraje!S56+Kraje!W56+Kraje!AA56+Kraje!AE56)</f>
        <v>4</v>
      </c>
      <c r="H26" s="36">
        <f>SUM(Kraje!D56+Kraje!H56+Kraje!L56+Kraje!P56+Kraje!T56+Kraje!X56+Kraje!AB56+Kraje!AF56)</f>
        <v>7</v>
      </c>
      <c r="I26" s="36">
        <f>SUM(Kraje!E56+Kraje!I56+Kraje!M56+Kraje!Q56+Kraje!U56+Kraje!Y56+Kraje!AC56+Kraje!AG56)</f>
        <v>37</v>
      </c>
      <c r="J26" s="31">
        <f>SUM(Kraje!F56+Kraje!J56+Kraje!N56+Kraje!R56+Kraje!V56+Kraje!Z56+Kraje!AD56+Kraje!AH56)</f>
        <v>7</v>
      </c>
      <c r="K26" s="39">
        <f>SUM(Kraje!C85+Kraje!G85+Kraje!K85+Kraje!O85+Kraje!S85+Kraje!W85+Kraje!AA85+Kraje!AE85)</f>
        <v>2</v>
      </c>
      <c r="L26" s="40">
        <f>SUM(Kraje!D85+Kraje!H85+Kraje!L85+Kraje!P85+Kraje!T85+Kraje!X85+Kraje!AB85+Kraje!AF85)</f>
        <v>3</v>
      </c>
      <c r="M26" s="40">
        <f>SUM(Kraje!E85+Kraje!I85+Kraje!M85+Kraje!Q85+Kraje!U85+Kraje!Y85+Kraje!AC85+Kraje!AG85)</f>
        <v>22</v>
      </c>
      <c r="N26" s="41">
        <f>SUM(Kraje!F85+Kraje!J85+Kraje!N85+Kraje!R85+Kraje!V85+Kraje!Z85+Kraje!AD85+Kraje!AH85)</f>
        <v>9</v>
      </c>
      <c r="O26" s="7">
        <f aca="true" t="shared" si="6" ref="O26:O33">SUM(C26+G26+K26)</f>
        <v>40</v>
      </c>
      <c r="P26" s="7">
        <f t="shared" si="5"/>
        <v>107</v>
      </c>
      <c r="Q26" s="7">
        <f t="shared" si="5"/>
        <v>853</v>
      </c>
      <c r="R26" s="9">
        <f t="shared" si="5"/>
        <v>340</v>
      </c>
      <c r="S26" s="56"/>
    </row>
    <row r="27" spans="1:19" ht="13.5" customHeight="1">
      <c r="A27" s="110"/>
      <c r="B27" s="72" t="s">
        <v>49</v>
      </c>
      <c r="C27" s="7">
        <f>SUM(Kraje!C28+Kraje!G28+Kraje!K28+Kraje!O28+Kraje!S28+Kraje!W28+Kraje!AA28+Kraje!AE28)</f>
        <v>221</v>
      </c>
      <c r="D27" s="7">
        <f>SUM(Kraje!D28+Kraje!H28+Kraje!L28+Kraje!P28+Kraje!T28+Kraje!X28+Kraje!AB28+Kraje!AF28)</f>
        <v>2834</v>
      </c>
      <c r="E27" s="7">
        <f>SUM(Kraje!E28+Kraje!I28+Kraje!M28+Kraje!Q28+Kraje!U28+Kraje!Y28+Kraje!AC28+Kraje!AG28)</f>
        <v>27348</v>
      </c>
      <c r="F27" s="31">
        <f>SUM(Kraje!F28+Kraje!J28+Kraje!N28+Kraje!R28+Kraje!V28+Kraje!Z28+Kraje!AD28+Kraje!AH28)</f>
        <v>11402</v>
      </c>
      <c r="G27" s="35">
        <f>SUM(Kraje!C57+Kraje!G57+Kraje!K57+Kraje!O57+Kraje!S57+Kraje!W57+Kraje!AA57+Kraje!AE57)</f>
        <v>11</v>
      </c>
      <c r="H27" s="36">
        <f>SUM(Kraje!D57+Kraje!H57+Kraje!L57+Kraje!P57+Kraje!T57+Kraje!X57+Kraje!AB57+Kraje!AF57)</f>
        <v>27</v>
      </c>
      <c r="I27" s="36">
        <f>SUM(Kraje!E57+Kraje!I57+Kraje!M57+Kraje!Q57+Kraje!U57+Kraje!Y57+Kraje!AC57+Kraje!AG57)</f>
        <v>255</v>
      </c>
      <c r="J27" s="31">
        <f>SUM(Kraje!F57+Kraje!J57+Kraje!N57+Kraje!R57+Kraje!V57+Kraje!Z57+Kraje!AD57+Kraje!AH57)</f>
        <v>77</v>
      </c>
      <c r="K27" s="35">
        <f>SUM(Kraje!C86+Kraje!G86+Kraje!K86+Kraje!O86+Kraje!S86+Kraje!W86+Kraje!AA86+Kraje!AE86)</f>
        <v>6</v>
      </c>
      <c r="L27" s="36">
        <f>SUM(Kraje!D86+Kraje!H86+Kraje!L86+Kraje!P86+Kraje!T86+Kraje!X86+Kraje!AB86+Kraje!AF86)</f>
        <v>49</v>
      </c>
      <c r="M27" s="36">
        <f>SUM(Kraje!E86+Kraje!I86+Kraje!M86+Kraje!Q86+Kraje!U86+Kraje!Y86+Kraje!AC86+Kraje!AG86)</f>
        <v>457</v>
      </c>
      <c r="N27" s="31">
        <f>SUM(Kraje!F86+Kraje!J86+Kraje!N86+Kraje!R86+Kraje!V86+Kraje!Z86+Kraje!AD86+Kraje!AH86)</f>
        <v>187</v>
      </c>
      <c r="O27" s="7">
        <f t="shared" si="6"/>
        <v>238</v>
      </c>
      <c r="P27" s="7">
        <f t="shared" si="5"/>
        <v>2910</v>
      </c>
      <c r="Q27" s="7">
        <f t="shared" si="5"/>
        <v>28060</v>
      </c>
      <c r="R27" s="9">
        <f t="shared" si="5"/>
        <v>11666</v>
      </c>
      <c r="S27" s="56"/>
    </row>
    <row r="28" spans="1:19" ht="13.5" customHeight="1">
      <c r="A28" s="110"/>
      <c r="B28" s="72" t="s">
        <v>43</v>
      </c>
      <c r="C28" s="7">
        <f>SUM(Kraje!C29+Kraje!G29+Kraje!K29+Kraje!O29+Kraje!S29+Kraje!W29+Kraje!AA29+Kraje!AE29)</f>
        <v>2</v>
      </c>
      <c r="D28" s="7">
        <f>SUM(Kraje!D29+Kraje!H29+Kraje!L29+Kraje!P29+Kraje!T29+Kraje!X29+Kraje!AB29+Kraje!AF29)</f>
        <v>7</v>
      </c>
      <c r="E28" s="7">
        <f>SUM(Kraje!E29+Kraje!I29+Kraje!M29+Kraje!Q29+Kraje!U29+Kraje!Y29+Kraje!AC29+Kraje!AG29)</f>
        <v>60</v>
      </c>
      <c r="F28" s="31">
        <f>SUM(Kraje!F29+Kraje!J29+Kraje!N29+Kraje!R29+Kraje!V29+Kraje!Z29+Kraje!AD29+Kraje!AH29)</f>
        <v>38</v>
      </c>
      <c r="G28" s="35">
        <f>SUM(Kraje!C58+Kraje!G58+Kraje!K58+Kraje!O58+Kraje!S58+Kraje!W58+Kraje!AA58+Kraje!AE58)</f>
        <v>0</v>
      </c>
      <c r="H28" s="36">
        <f>SUM(Kraje!D58+Kraje!H58+Kraje!L58+Kraje!P58+Kraje!T58+Kraje!X58+Kraje!AB58+Kraje!AF58)</f>
        <v>0</v>
      </c>
      <c r="I28" s="36">
        <f>SUM(Kraje!E58+Kraje!I58+Kraje!M58+Kraje!Q58+Kraje!U58+Kraje!Y58+Kraje!AC58+Kraje!AG58)</f>
        <v>0</v>
      </c>
      <c r="J28" s="31">
        <f>SUM(Kraje!F58+Kraje!J58+Kraje!N58+Kraje!R58+Kraje!V58+Kraje!Z58+Kraje!AD58+Kraje!AH58)</f>
        <v>0</v>
      </c>
      <c r="K28" s="35">
        <f>SUM(Kraje!C87+Kraje!G87+Kraje!K87+Kraje!O87+Kraje!S87+Kraje!W87+Kraje!AA87+Kraje!AE87)</f>
        <v>0</v>
      </c>
      <c r="L28" s="36">
        <f>SUM(Kraje!D87+Kraje!H87+Kraje!L87+Kraje!P87+Kraje!T87+Kraje!X87+Kraje!AB87+Kraje!AF87)</f>
        <v>0</v>
      </c>
      <c r="M28" s="36">
        <f>SUM(Kraje!E87+Kraje!I87+Kraje!M87+Kraje!Q87+Kraje!U87+Kraje!Y87+Kraje!AC87+Kraje!AG87)</f>
        <v>0</v>
      </c>
      <c r="N28" s="31">
        <f>SUM(Kraje!F87+Kraje!J87+Kraje!N87+Kraje!R87+Kraje!V87+Kraje!Z87+Kraje!AD87+Kraje!AH87)</f>
        <v>0</v>
      </c>
      <c r="O28" s="7">
        <f t="shared" si="6"/>
        <v>2</v>
      </c>
      <c r="P28" s="7">
        <f t="shared" si="5"/>
        <v>7</v>
      </c>
      <c r="Q28" s="7">
        <f t="shared" si="5"/>
        <v>60</v>
      </c>
      <c r="R28" s="9">
        <f t="shared" si="5"/>
        <v>38</v>
      </c>
      <c r="S28" s="56"/>
    </row>
    <row r="29" spans="1:19" ht="13.5" customHeight="1">
      <c r="A29" s="110"/>
      <c r="B29" s="72" t="s">
        <v>44</v>
      </c>
      <c r="C29" s="7">
        <f>SUM(Kraje!C30+Kraje!G30+Kraje!K30+Kraje!O30+Kraje!S30+Kraje!W30+Kraje!AA30+Kraje!AE30)</f>
        <v>6</v>
      </c>
      <c r="D29" s="7">
        <f>SUM(Kraje!D30+Kraje!H30+Kraje!L30+Kraje!P30+Kraje!T30+Kraje!X30+Kraje!AB30+Kraje!AF30)</f>
        <v>26</v>
      </c>
      <c r="E29" s="7">
        <f>SUM(Kraje!E30+Kraje!I30+Kraje!M30+Kraje!Q30+Kraje!U30+Kraje!Y30+Kraje!AC30+Kraje!AG30)</f>
        <v>192</v>
      </c>
      <c r="F29" s="31">
        <f>SUM(Kraje!F30+Kraje!J30+Kraje!N30+Kraje!R30+Kraje!V30+Kraje!Z30+Kraje!AD30+Kraje!AH30)</f>
        <v>124</v>
      </c>
      <c r="G29" s="35">
        <f>SUM(Kraje!C59+Kraje!G59+Kraje!K59+Kraje!O59+Kraje!S59+Kraje!W59+Kraje!AA59+Kraje!AE59)</f>
        <v>0</v>
      </c>
      <c r="H29" s="36">
        <f>SUM(Kraje!D59+Kraje!H59+Kraje!L59+Kraje!P59+Kraje!T59+Kraje!X59+Kraje!AB59+Kraje!AF59)</f>
        <v>0</v>
      </c>
      <c r="I29" s="36">
        <f>SUM(Kraje!E59+Kraje!I59+Kraje!M59+Kraje!Q59+Kraje!U59+Kraje!Y59+Kraje!AC59+Kraje!AG59)</f>
        <v>0</v>
      </c>
      <c r="J29" s="31">
        <f>SUM(Kraje!F59+Kraje!J59+Kraje!N59+Kraje!R59+Kraje!V59+Kraje!Z59+Kraje!AD59+Kraje!AH59)</f>
        <v>0</v>
      </c>
      <c r="K29" s="35">
        <f>SUM(Kraje!C88+Kraje!G88+Kraje!K88+Kraje!O88+Kraje!S88+Kraje!W88+Kraje!AA88+Kraje!AE88)</f>
        <v>0</v>
      </c>
      <c r="L29" s="36">
        <f>SUM(Kraje!D88+Kraje!H88+Kraje!L88+Kraje!P88+Kraje!T88+Kraje!X88+Kraje!AB88+Kraje!AF88)</f>
        <v>0</v>
      </c>
      <c r="M29" s="36">
        <f>SUM(Kraje!E88+Kraje!I88+Kraje!M88+Kraje!Q88+Kraje!U88+Kraje!Y88+Kraje!AC88+Kraje!AG88)</f>
        <v>0</v>
      </c>
      <c r="N29" s="31">
        <f>SUM(Kraje!F88+Kraje!J88+Kraje!N88+Kraje!R88+Kraje!V88+Kraje!Z88+Kraje!AD88+Kraje!AH88)</f>
        <v>0</v>
      </c>
      <c r="O29" s="7">
        <f t="shared" si="6"/>
        <v>6</v>
      </c>
      <c r="P29" s="7">
        <f t="shared" si="5"/>
        <v>26</v>
      </c>
      <c r="Q29" s="7">
        <f t="shared" si="5"/>
        <v>192</v>
      </c>
      <c r="R29" s="9">
        <f t="shared" si="5"/>
        <v>124</v>
      </c>
      <c r="S29" s="56"/>
    </row>
    <row r="30" spans="1:19" ht="13.5" customHeight="1">
      <c r="A30" s="110"/>
      <c r="B30" s="72" t="s">
        <v>45</v>
      </c>
      <c r="C30" s="7">
        <f>SUM(Kraje!C31+Kraje!G31+Kraje!K31+Kraje!O31+Kraje!S31+Kraje!W31+Kraje!AA31+Kraje!AE31)</f>
        <v>12</v>
      </c>
      <c r="D30" s="7">
        <f>SUM(Kraje!D31+Kraje!H31+Kraje!L31+Kraje!P31+Kraje!T31+Kraje!X31+Kraje!AB31+Kraje!AF31)</f>
        <v>85</v>
      </c>
      <c r="E30" s="7">
        <f>SUM(Kraje!E31+Kraje!I31+Kraje!M31+Kraje!Q31+Kraje!U31+Kraje!Y31+Kraje!AC31+Kraje!AG31)</f>
        <v>697</v>
      </c>
      <c r="F30" s="31">
        <f>SUM(Kraje!F31+Kraje!J31+Kraje!N31+Kraje!R31+Kraje!V31+Kraje!Z31+Kraje!AD31+Kraje!AH31)</f>
        <v>299</v>
      </c>
      <c r="G30" s="35">
        <f>SUM(Kraje!C60+Kraje!G60+Kraje!K60+Kraje!O60+Kraje!S60+Kraje!W60+Kraje!AA60+Kraje!AE60)</f>
        <v>0</v>
      </c>
      <c r="H30" s="36">
        <f>SUM(Kraje!D60+Kraje!H60+Kraje!L60+Kraje!P60+Kraje!T60+Kraje!X60+Kraje!AB60+Kraje!AF60)</f>
        <v>0</v>
      </c>
      <c r="I30" s="36">
        <f>SUM(Kraje!E60+Kraje!I60+Kraje!M60+Kraje!Q60+Kraje!U60+Kraje!Y60+Kraje!AC60+Kraje!AG60)</f>
        <v>0</v>
      </c>
      <c r="J30" s="31">
        <f>SUM(Kraje!F60+Kraje!J60+Kraje!N60+Kraje!R60+Kraje!V60+Kraje!Z60+Kraje!AD60+Kraje!AH60)</f>
        <v>0</v>
      </c>
      <c r="K30" s="35">
        <f>SUM(Kraje!C89+Kraje!G89+Kraje!K89+Kraje!O89+Kraje!S89+Kraje!W89+Kraje!AA89+Kraje!AE89)</f>
        <v>1</v>
      </c>
      <c r="L30" s="36">
        <f>SUM(Kraje!D89+Kraje!H89+Kraje!L89+Kraje!P89+Kraje!T89+Kraje!X89+Kraje!AB89+Kraje!AF89)</f>
        <v>1</v>
      </c>
      <c r="M30" s="36">
        <f>SUM(Kraje!E89+Kraje!I89+Kraje!M89+Kraje!Q89+Kraje!U89+Kraje!Y89+Kraje!AC89+Kraje!AG89)</f>
        <v>15</v>
      </c>
      <c r="N30" s="31">
        <f>SUM(Kraje!F89+Kraje!J89+Kraje!N89+Kraje!R89+Kraje!V89+Kraje!Z89+Kraje!AD89+Kraje!AH89)</f>
        <v>15</v>
      </c>
      <c r="O30" s="7">
        <f t="shared" si="6"/>
        <v>13</v>
      </c>
      <c r="P30" s="7">
        <f t="shared" si="5"/>
        <v>86</v>
      </c>
      <c r="Q30" s="7">
        <f t="shared" si="5"/>
        <v>712</v>
      </c>
      <c r="R30" s="9">
        <f t="shared" si="5"/>
        <v>314</v>
      </c>
      <c r="S30" s="56"/>
    </row>
    <row r="31" spans="1:19" ht="13.5" customHeight="1">
      <c r="A31" s="110"/>
      <c r="B31" s="72" t="s">
        <v>46</v>
      </c>
      <c r="C31" s="7">
        <f>SUM(Kraje!C32+Kraje!G32+Kraje!K32+Kraje!O32+Kraje!S32+Kraje!W32+Kraje!AA32+Kraje!AE32)</f>
        <v>48</v>
      </c>
      <c r="D31" s="7">
        <f>SUM(Kraje!D32+Kraje!H32+Kraje!L32+Kraje!P32+Kraje!T32+Kraje!X32+Kraje!AB32+Kraje!AF32)</f>
        <v>414</v>
      </c>
      <c r="E31" s="7">
        <f>SUM(Kraje!E32+Kraje!I32+Kraje!M32+Kraje!Q32+Kraje!U32+Kraje!Y32+Kraje!AC32+Kraje!AG32)</f>
        <v>3908</v>
      </c>
      <c r="F31" s="31">
        <f>SUM(Kraje!F32+Kraje!J32+Kraje!N32+Kraje!R32+Kraje!V32+Kraje!Z32+Kraje!AD32+Kraje!AH32)</f>
        <v>1546</v>
      </c>
      <c r="G31" s="35">
        <f>SUM(Kraje!C61+Kraje!G61+Kraje!K61+Kraje!O61+Kraje!S61+Kraje!W61+Kraje!AA61+Kraje!AE61)</f>
        <v>0</v>
      </c>
      <c r="H31" s="36">
        <f>SUM(Kraje!D61+Kraje!H61+Kraje!L61+Kraje!P61+Kraje!T61+Kraje!X61+Kraje!AB61+Kraje!AF61)</f>
        <v>0</v>
      </c>
      <c r="I31" s="36">
        <f>SUM(Kraje!E61+Kraje!I61+Kraje!M61+Kraje!Q61+Kraje!U61+Kraje!Y61+Kraje!AC61+Kraje!AG61)</f>
        <v>0</v>
      </c>
      <c r="J31" s="31">
        <f>SUM(Kraje!F61+Kraje!J61+Kraje!N61+Kraje!R61+Kraje!V61+Kraje!Z61+Kraje!AD61+Kraje!AH61)</f>
        <v>0</v>
      </c>
      <c r="K31" s="35">
        <f>SUM(Kraje!C90+Kraje!G90+Kraje!K90+Kraje!O90+Kraje!S90+Kraje!W90+Kraje!AA90+Kraje!AE90)</f>
        <v>0</v>
      </c>
      <c r="L31" s="36">
        <f>SUM(Kraje!D90+Kraje!H90+Kraje!L90+Kraje!P90+Kraje!T90+Kraje!X90+Kraje!AB90+Kraje!AF90)</f>
        <v>0</v>
      </c>
      <c r="M31" s="36">
        <f>SUM(Kraje!E90+Kraje!I90+Kraje!M90+Kraje!Q90+Kraje!U90+Kraje!Y90+Kraje!AC90+Kraje!AG90)</f>
        <v>0</v>
      </c>
      <c r="N31" s="31">
        <f>SUM(Kraje!F90+Kraje!J90+Kraje!N90+Kraje!R90+Kraje!V90+Kraje!Z90+Kraje!AD90+Kraje!AH90)</f>
        <v>0</v>
      </c>
      <c r="O31" s="7">
        <f t="shared" si="6"/>
        <v>48</v>
      </c>
      <c r="P31" s="7">
        <f t="shared" si="5"/>
        <v>414</v>
      </c>
      <c r="Q31" s="7">
        <f t="shared" si="5"/>
        <v>3908</v>
      </c>
      <c r="R31" s="9">
        <f t="shared" si="5"/>
        <v>1546</v>
      </c>
      <c r="S31" s="56"/>
    </row>
    <row r="32" spans="1:19" ht="13.5" customHeight="1">
      <c r="A32" s="111"/>
      <c r="B32" s="77" t="s">
        <v>47</v>
      </c>
      <c r="C32" s="11">
        <f>SUM(Kraje!C33+Kraje!G33+Kraje!K33+Kraje!O33+Kraje!S33+Kraje!W33+Kraje!AA33+Kraje!AE33)</f>
        <v>42</v>
      </c>
      <c r="D32" s="11">
        <f>SUM(Kraje!D33+Kraje!H33+Kraje!L33+Kraje!P33+Kraje!T33+Kraje!X33+Kraje!AB33+Kraje!AF33)</f>
        <v>80</v>
      </c>
      <c r="E32" s="11">
        <f>SUM(Kraje!E33+Kraje!I33+Kraje!M33+Kraje!Q33+Kraje!U33+Kraje!Y33+Kraje!AC33+Kraje!AG33)</f>
        <v>528</v>
      </c>
      <c r="F32" s="32">
        <f>SUM(Kraje!F33+Kraje!J33+Kraje!N33+Kraje!R33+Kraje!V33+Kraje!Z33+Kraje!AD33+Kraje!AH33)</f>
        <v>256</v>
      </c>
      <c r="G32" s="37">
        <f>SUM(Kraje!C62+Kraje!G62+Kraje!K62+Kraje!O62+Kraje!S62+Kraje!W62+Kraje!AA62+Kraje!AE62)</f>
        <v>2</v>
      </c>
      <c r="H32" s="38">
        <f>SUM(Kraje!D62+Kraje!H62+Kraje!L62+Kraje!P62+Kraje!T62+Kraje!X62+Kraje!AB62+Kraje!AF62)</f>
        <v>2</v>
      </c>
      <c r="I32" s="38">
        <f>SUM(Kraje!E62+Kraje!I62+Kraje!M62+Kraje!Q62+Kraje!U62+Kraje!Y62+Kraje!AC62+Kraje!AG62)</f>
        <v>10</v>
      </c>
      <c r="J32" s="32">
        <f>SUM(Kraje!F62+Kraje!J62+Kraje!N62+Kraje!R62+Kraje!V62+Kraje!Z62+Kraje!AD62+Kraje!AH62)</f>
        <v>4</v>
      </c>
      <c r="K32" s="37">
        <f>SUM(Kraje!C91+Kraje!G91+Kraje!K91+Kraje!O91+Kraje!S91+Kraje!W91+Kraje!AA91+Kraje!AE91)</f>
        <v>3</v>
      </c>
      <c r="L32" s="38">
        <f>SUM(Kraje!D91+Kraje!H91+Kraje!L91+Kraje!P91+Kraje!T91+Kraje!X91+Kraje!AB91+Kraje!AF91)</f>
        <v>5</v>
      </c>
      <c r="M32" s="38">
        <f>SUM(Kraje!E91+Kraje!I91+Kraje!M91+Kraje!Q91+Kraje!U91+Kraje!Y91+Kraje!AC91+Kraje!AG91)</f>
        <v>28</v>
      </c>
      <c r="N32" s="32">
        <f>SUM(Kraje!F91+Kraje!J91+Kraje!N91+Kraje!R91+Kraje!V91+Kraje!Z91+Kraje!AD91+Kraje!AH91)</f>
        <v>13</v>
      </c>
      <c r="O32" s="11">
        <f t="shared" si="6"/>
        <v>47</v>
      </c>
      <c r="P32" s="11">
        <f t="shared" si="5"/>
        <v>87</v>
      </c>
      <c r="Q32" s="11">
        <f t="shared" si="5"/>
        <v>566</v>
      </c>
      <c r="R32" s="13">
        <f t="shared" si="5"/>
        <v>273</v>
      </c>
      <c r="S32" s="56"/>
    </row>
    <row r="33" spans="1:19" ht="13.5" customHeight="1">
      <c r="A33" s="70" t="s">
        <v>54</v>
      </c>
      <c r="B33" s="75"/>
      <c r="C33" s="11">
        <f>SUM(Kraje!C34+Kraje!G34+Kraje!K34+Kraje!O34+Kraje!S34+Kraje!W34+Kraje!AA34+Kraje!AE34)</f>
        <v>57</v>
      </c>
      <c r="D33" s="11">
        <f>SUM(Kraje!D34+Kraje!H34+Kraje!L34+Kraje!P34+Kraje!T34+Kraje!X34+Kraje!AB34+Kraje!AF34)</f>
        <v>207</v>
      </c>
      <c r="E33" s="11">
        <f>SUM(Kraje!E34+Kraje!I34+Kraje!M34+Kraje!Q34+Kraje!U34+Kraje!Y34+Kraje!AC34+Kraje!AG34)</f>
        <v>1924</v>
      </c>
      <c r="F33" s="32">
        <f>SUM(Kraje!F34+Kraje!J34+Kraje!N34+Kraje!R34+Kraje!V34+Kraje!Z34+Kraje!AD34+Kraje!AH34)</f>
        <v>924</v>
      </c>
      <c r="G33" s="37">
        <f>SUM(Kraje!C63+Kraje!G63+Kraje!K63+Kraje!O63+Kraje!S63+Kraje!W63+Kraje!AA63+Kraje!AE63)</f>
        <v>7</v>
      </c>
      <c r="H33" s="38">
        <f>SUM(Kraje!D63+Kraje!H63+Kraje!L63+Kraje!P63+Kraje!T63+Kraje!X63+Kraje!AB63+Kraje!AF63)</f>
        <v>13</v>
      </c>
      <c r="I33" s="38">
        <f>SUM(Kraje!E63+Kraje!I63+Kraje!M63+Kraje!Q63+Kraje!U63+Kraje!Y63+Kraje!AC63+Kraje!AG63)</f>
        <v>193</v>
      </c>
      <c r="J33" s="32">
        <f>SUM(Kraje!F63+Kraje!J63+Kraje!N63+Kraje!R63+Kraje!V63+Kraje!Z63+Kraje!AD63+Kraje!AH63)</f>
        <v>100</v>
      </c>
      <c r="K33" s="37">
        <f>SUM(Kraje!C92+Kraje!G92+Kraje!K92+Kraje!O92+Kraje!S92+Kraje!W92+Kraje!AA92+Kraje!AE92)</f>
        <v>0</v>
      </c>
      <c r="L33" s="38">
        <f>SUM(Kraje!D92+Kraje!H92+Kraje!L92+Kraje!P92+Kraje!T92+Kraje!X92+Kraje!AB92+Kraje!AF92)</f>
        <v>0</v>
      </c>
      <c r="M33" s="38">
        <f>SUM(Kraje!E92+Kraje!I92+Kraje!M92+Kraje!Q92+Kraje!U92+Kraje!Y92+Kraje!AC92+Kraje!AG92)</f>
        <v>0</v>
      </c>
      <c r="N33" s="32">
        <f>SUM(Kraje!F92+Kraje!J92+Kraje!N92+Kraje!R92+Kraje!V92+Kraje!Z92+Kraje!AD92+Kraje!AH92)</f>
        <v>0</v>
      </c>
      <c r="O33" s="44">
        <f t="shared" si="6"/>
        <v>64</v>
      </c>
      <c r="P33" s="11">
        <f t="shared" si="5"/>
        <v>220</v>
      </c>
      <c r="Q33" s="11">
        <f t="shared" si="5"/>
        <v>2117</v>
      </c>
      <c r="R33" s="13">
        <f t="shared" si="5"/>
        <v>1024</v>
      </c>
      <c r="S33" s="56"/>
    </row>
    <row r="34" spans="1:19" ht="13.5" customHeight="1">
      <c r="A34" s="78" t="s">
        <v>58</v>
      </c>
      <c r="B34" s="79"/>
      <c r="C34" s="15">
        <v>20</v>
      </c>
      <c r="D34" s="15">
        <v>104</v>
      </c>
      <c r="E34" s="15">
        <v>128984</v>
      </c>
      <c r="F34" s="16">
        <v>72144</v>
      </c>
      <c r="G34" s="15">
        <v>8</v>
      </c>
      <c r="H34" s="15">
        <v>12</v>
      </c>
      <c r="I34" s="15">
        <v>3515</v>
      </c>
      <c r="J34" s="16">
        <v>1773</v>
      </c>
      <c r="K34" s="15">
        <v>0</v>
      </c>
      <c r="L34" s="15">
        <v>0</v>
      </c>
      <c r="M34" s="15">
        <v>0</v>
      </c>
      <c r="N34" s="16">
        <v>0</v>
      </c>
      <c r="O34" s="39">
        <f aca="true" t="shared" si="7" ref="O34:R36">SUM(C34+G34+K34)</f>
        <v>28</v>
      </c>
      <c r="P34" s="15">
        <f t="shared" si="7"/>
        <v>116</v>
      </c>
      <c r="Q34" s="15">
        <f>SUM(E34+I34+M34)</f>
        <v>132499</v>
      </c>
      <c r="R34" s="17">
        <f>SUM(F34+J34+N34)</f>
        <v>73917</v>
      </c>
      <c r="S34" s="56"/>
    </row>
    <row r="35" spans="1:19" ht="13.5" customHeight="1">
      <c r="A35" s="70" t="s">
        <v>59</v>
      </c>
      <c r="B35" s="71"/>
      <c r="C35" s="24" t="s">
        <v>17</v>
      </c>
      <c r="D35" s="24" t="s">
        <v>17</v>
      </c>
      <c r="E35" s="11">
        <v>3903</v>
      </c>
      <c r="F35" s="12">
        <v>1940</v>
      </c>
      <c r="G35" s="24" t="s">
        <v>17</v>
      </c>
      <c r="H35" s="24" t="s">
        <v>17</v>
      </c>
      <c r="I35" s="11">
        <v>37</v>
      </c>
      <c r="J35" s="12">
        <v>17</v>
      </c>
      <c r="K35" s="24" t="s">
        <v>17</v>
      </c>
      <c r="L35" s="24" t="s">
        <v>17</v>
      </c>
      <c r="M35" s="11">
        <v>0</v>
      </c>
      <c r="N35" s="12">
        <v>0</v>
      </c>
      <c r="O35" s="45" t="s">
        <v>17</v>
      </c>
      <c r="P35" s="24" t="s">
        <v>17</v>
      </c>
      <c r="Q35" s="11">
        <f>SUM(E35+I35+M35)</f>
        <v>3940</v>
      </c>
      <c r="R35" s="13">
        <f>SUM(F35+J35+N35)</f>
        <v>1957</v>
      </c>
      <c r="S35" s="56"/>
    </row>
    <row r="36" spans="1:19" ht="13.5" customHeight="1">
      <c r="A36" s="80" t="s">
        <v>60</v>
      </c>
      <c r="B36" s="81"/>
      <c r="C36" s="15">
        <v>3</v>
      </c>
      <c r="D36" s="15">
        <v>6</v>
      </c>
      <c r="E36" s="15">
        <v>1393</v>
      </c>
      <c r="F36" s="16">
        <v>706</v>
      </c>
      <c r="G36" s="15">
        <v>0</v>
      </c>
      <c r="H36" s="15">
        <v>0</v>
      </c>
      <c r="I36" s="15">
        <v>0</v>
      </c>
      <c r="J36" s="16">
        <v>0</v>
      </c>
      <c r="K36" s="15">
        <v>0</v>
      </c>
      <c r="L36" s="15">
        <v>0</v>
      </c>
      <c r="M36" s="15">
        <v>0</v>
      </c>
      <c r="N36" s="16">
        <v>0</v>
      </c>
      <c r="O36" s="39">
        <f t="shared" si="7"/>
        <v>3</v>
      </c>
      <c r="P36" s="15">
        <f t="shared" si="7"/>
        <v>6</v>
      </c>
      <c r="Q36" s="15">
        <f t="shared" si="7"/>
        <v>1393</v>
      </c>
      <c r="R36" s="17">
        <f t="shared" si="7"/>
        <v>706</v>
      </c>
      <c r="S36" s="56"/>
    </row>
    <row r="37" spans="1:19" ht="13.5" customHeight="1" thickBot="1">
      <c r="A37" s="82" t="s">
        <v>61</v>
      </c>
      <c r="B37" s="83"/>
      <c r="C37" s="48" t="s">
        <v>17</v>
      </c>
      <c r="D37" s="48" t="s">
        <v>17</v>
      </c>
      <c r="E37" s="49">
        <v>0</v>
      </c>
      <c r="F37" s="50">
        <v>0</v>
      </c>
      <c r="G37" s="48" t="s">
        <v>17</v>
      </c>
      <c r="H37" s="48" t="s">
        <v>17</v>
      </c>
      <c r="I37" s="49">
        <v>0</v>
      </c>
      <c r="J37" s="50">
        <v>0</v>
      </c>
      <c r="K37" s="48" t="s">
        <v>17</v>
      </c>
      <c r="L37" s="48" t="s">
        <v>17</v>
      </c>
      <c r="M37" s="49">
        <v>0</v>
      </c>
      <c r="N37" s="50">
        <v>0</v>
      </c>
      <c r="O37" s="51" t="s">
        <v>17</v>
      </c>
      <c r="P37" s="48" t="s">
        <v>17</v>
      </c>
      <c r="Q37" s="49">
        <f>SUM(E37+I37+M37)</f>
        <v>0</v>
      </c>
      <c r="R37" s="52">
        <f>SUM(F37+J37+N37)</f>
        <v>0</v>
      </c>
      <c r="S37" s="56"/>
    </row>
    <row r="38" spans="1:2" s="56" customFormat="1" ht="12.75">
      <c r="A38" s="54" t="s">
        <v>55</v>
      </c>
      <c r="B38" s="84"/>
    </row>
    <row r="39" ht="12.75">
      <c r="B39" s="6"/>
    </row>
    <row r="40" spans="1:2" ht="12.75">
      <c r="A40" s="4"/>
      <c r="B40" s="6"/>
    </row>
    <row r="41" spans="1:2" ht="12.75">
      <c r="A41" s="4"/>
      <c r="B41" s="6"/>
    </row>
    <row r="42" spans="1:2" ht="12.75">
      <c r="A42" s="4"/>
      <c r="B42" s="6"/>
    </row>
    <row r="43" spans="1:2" ht="12.75">
      <c r="A43" s="4"/>
      <c r="B43" s="6"/>
    </row>
    <row r="44" spans="1:2" ht="12.75">
      <c r="A44" s="4"/>
      <c r="B44" s="6"/>
    </row>
    <row r="45" spans="1:2" ht="12.75">
      <c r="A45" s="4"/>
      <c r="B45" s="6"/>
    </row>
    <row r="46" spans="1:2" ht="12.75">
      <c r="A46" s="4"/>
      <c r="B46" s="6"/>
    </row>
    <row r="47" spans="1:2" ht="12.75">
      <c r="A47" s="4"/>
      <c r="B47" s="6"/>
    </row>
    <row r="48" spans="1:2" ht="12.75">
      <c r="A48" s="4"/>
      <c r="B48" s="6"/>
    </row>
    <row r="49" spans="1:2" ht="12.75">
      <c r="A49" s="4"/>
      <c r="B49" s="6"/>
    </row>
    <row r="50" spans="1:2" ht="12.75">
      <c r="A50" s="4"/>
      <c r="B50" s="6"/>
    </row>
    <row r="51" spans="1:2" ht="12.75">
      <c r="A51" s="4"/>
      <c r="B51" s="10"/>
    </row>
    <row r="52" spans="1:2" ht="12.75">
      <c r="A52" s="4"/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</sheetData>
  <sheetProtection password="CC72" sheet="1" objects="1" scenarios="1"/>
  <mergeCells count="23">
    <mergeCell ref="A13:A20"/>
    <mergeCell ref="A26:A32"/>
    <mergeCell ref="A3:B7"/>
    <mergeCell ref="C4:C7"/>
    <mergeCell ref="C3:F3"/>
    <mergeCell ref="O3:R3"/>
    <mergeCell ref="E4:F4"/>
    <mergeCell ref="E5:F5"/>
    <mergeCell ref="I4:J4"/>
    <mergeCell ref="I5:J5"/>
    <mergeCell ref="M4:N4"/>
    <mergeCell ref="M5:N5"/>
    <mergeCell ref="G3:J3"/>
    <mergeCell ref="K3:N3"/>
    <mergeCell ref="G4:G7"/>
    <mergeCell ref="Q4:R4"/>
    <mergeCell ref="Q5:R5"/>
    <mergeCell ref="O4:O7"/>
    <mergeCell ref="E6:E7"/>
    <mergeCell ref="I6:I7"/>
    <mergeCell ref="M6:M7"/>
    <mergeCell ref="Q6:Q7"/>
    <mergeCell ref="K4:K7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r:id="rId1"/>
  <headerFooter alignWithMargins="0">
    <oddHeader>&amp;C&amp;"Times New Roman,Tučné"5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94"/>
  <sheetViews>
    <sheetView showGridLines="0" showRowColHeaders="0" workbookViewId="0" topLeftCell="A1">
      <pane xSplit="2" ySplit="7" topLeftCell="C8" activePane="bottomRight" state="frozen"/>
      <selection pane="topLeft" activeCell="B100" sqref="B100:B101"/>
      <selection pane="topRight" activeCell="B100" sqref="B100:B101"/>
      <selection pane="bottomLeft" activeCell="B100" sqref="B100:B101"/>
      <selection pane="bottomRight" activeCell="G4" sqref="G4:G7"/>
    </sheetView>
  </sheetViews>
  <sheetFormatPr defaultColWidth="9.00390625" defaultRowHeight="12.75"/>
  <cols>
    <col min="1" max="1" width="5.875" style="2" customWidth="1"/>
    <col min="2" max="2" width="26.375" style="3" customWidth="1"/>
    <col min="3" max="3" width="6.625" style="2" customWidth="1"/>
    <col min="4" max="6" width="6.75390625" style="2" customWidth="1"/>
    <col min="7" max="7" width="6.625" style="2" customWidth="1"/>
    <col min="8" max="10" width="6.75390625" style="2" customWidth="1"/>
    <col min="11" max="11" width="6.625" style="2" customWidth="1"/>
    <col min="12" max="14" width="6.75390625" style="2" customWidth="1"/>
    <col min="15" max="15" width="6.625" style="2" customWidth="1"/>
    <col min="16" max="18" width="6.75390625" style="2" customWidth="1"/>
    <col min="19" max="19" width="6.625" style="2" customWidth="1"/>
    <col min="20" max="22" width="6.75390625" style="2" customWidth="1"/>
    <col min="23" max="23" width="6.625" style="2" customWidth="1"/>
    <col min="24" max="26" width="6.75390625" style="2" customWidth="1"/>
    <col min="27" max="27" width="6.625" style="2" customWidth="1"/>
    <col min="28" max="30" width="6.75390625" style="2" customWidth="1"/>
    <col min="31" max="31" width="6.625" style="2" customWidth="1"/>
    <col min="32" max="33" width="6.75390625" style="2" customWidth="1"/>
    <col min="34" max="34" width="6.625" style="2" customWidth="1"/>
    <col min="35" max="35" width="0.37109375" style="2" customWidth="1"/>
    <col min="36" max="16384" width="1.75390625" style="2" hidden="1" customWidth="1"/>
  </cols>
  <sheetData>
    <row r="1" spans="1:34" s="93" customFormat="1" ht="15.75">
      <c r="A1" s="89" t="s">
        <v>37</v>
      </c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93" customFormat="1" ht="16.5" thickBot="1">
      <c r="A2" s="92" t="s">
        <v>57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4" s="93" customFormat="1" ht="12.75">
      <c r="A3" s="113" t="s">
        <v>6</v>
      </c>
      <c r="B3" s="114"/>
      <c r="C3" s="128" t="s">
        <v>28</v>
      </c>
      <c r="D3" s="128"/>
      <c r="E3" s="128"/>
      <c r="F3" s="130"/>
      <c r="G3" s="127" t="s">
        <v>29</v>
      </c>
      <c r="H3" s="128"/>
      <c r="I3" s="128"/>
      <c r="J3" s="130"/>
      <c r="K3" s="127" t="s">
        <v>30</v>
      </c>
      <c r="L3" s="128"/>
      <c r="M3" s="128"/>
      <c r="N3" s="130"/>
      <c r="O3" s="127" t="s">
        <v>31</v>
      </c>
      <c r="P3" s="128"/>
      <c r="Q3" s="128"/>
      <c r="R3" s="129"/>
      <c r="S3" s="131" t="s">
        <v>32</v>
      </c>
      <c r="T3" s="128"/>
      <c r="U3" s="128"/>
      <c r="V3" s="130"/>
      <c r="W3" s="127" t="s">
        <v>33</v>
      </c>
      <c r="X3" s="128"/>
      <c r="Y3" s="128"/>
      <c r="Z3" s="130"/>
      <c r="AA3" s="127" t="s">
        <v>34</v>
      </c>
      <c r="AB3" s="128"/>
      <c r="AC3" s="128"/>
      <c r="AD3" s="130"/>
      <c r="AE3" s="127" t="s">
        <v>35</v>
      </c>
      <c r="AF3" s="128"/>
      <c r="AG3" s="128"/>
      <c r="AH3" s="129"/>
    </row>
    <row r="4" spans="1:34" s="93" customFormat="1" ht="12.75">
      <c r="A4" s="115"/>
      <c r="B4" s="116"/>
      <c r="C4" s="124" t="s">
        <v>7</v>
      </c>
      <c r="D4" s="59" t="s">
        <v>5</v>
      </c>
      <c r="E4" s="99" t="s">
        <v>36</v>
      </c>
      <c r="F4" s="107"/>
      <c r="G4" s="103" t="s">
        <v>7</v>
      </c>
      <c r="H4" s="59" t="s">
        <v>5</v>
      </c>
      <c r="I4" s="99" t="s">
        <v>36</v>
      </c>
      <c r="J4" s="107"/>
      <c r="K4" s="103" t="s">
        <v>7</v>
      </c>
      <c r="L4" s="59" t="s">
        <v>5</v>
      </c>
      <c r="M4" s="99" t="s">
        <v>36</v>
      </c>
      <c r="N4" s="107"/>
      <c r="O4" s="103" t="s">
        <v>7</v>
      </c>
      <c r="P4" s="59" t="s">
        <v>5</v>
      </c>
      <c r="Q4" s="99" t="s">
        <v>36</v>
      </c>
      <c r="R4" s="100"/>
      <c r="S4" s="119" t="s">
        <v>7</v>
      </c>
      <c r="T4" s="59" t="s">
        <v>5</v>
      </c>
      <c r="U4" s="99" t="s">
        <v>36</v>
      </c>
      <c r="V4" s="107"/>
      <c r="W4" s="103" t="s">
        <v>7</v>
      </c>
      <c r="X4" s="59" t="s">
        <v>5</v>
      </c>
      <c r="Y4" s="99" t="s">
        <v>36</v>
      </c>
      <c r="Z4" s="107"/>
      <c r="AA4" s="103" t="s">
        <v>7</v>
      </c>
      <c r="AB4" s="59" t="s">
        <v>5</v>
      </c>
      <c r="AC4" s="99" t="s">
        <v>36</v>
      </c>
      <c r="AD4" s="107"/>
      <c r="AE4" s="103" t="s">
        <v>7</v>
      </c>
      <c r="AF4" s="59" t="s">
        <v>5</v>
      </c>
      <c r="AG4" s="99" t="s">
        <v>36</v>
      </c>
      <c r="AH4" s="100"/>
    </row>
    <row r="5" spans="1:34" s="93" customFormat="1" ht="12.75">
      <c r="A5" s="115"/>
      <c r="B5" s="116"/>
      <c r="C5" s="125"/>
      <c r="D5" s="60" t="s">
        <v>8</v>
      </c>
      <c r="E5" s="101" t="s">
        <v>9</v>
      </c>
      <c r="F5" s="108"/>
      <c r="G5" s="104"/>
      <c r="H5" s="60" t="s">
        <v>8</v>
      </c>
      <c r="I5" s="101" t="s">
        <v>9</v>
      </c>
      <c r="J5" s="108"/>
      <c r="K5" s="104"/>
      <c r="L5" s="60" t="s">
        <v>8</v>
      </c>
      <c r="M5" s="101" t="s">
        <v>9</v>
      </c>
      <c r="N5" s="108"/>
      <c r="O5" s="104"/>
      <c r="P5" s="60" t="s">
        <v>8</v>
      </c>
      <c r="Q5" s="101" t="s">
        <v>9</v>
      </c>
      <c r="R5" s="102"/>
      <c r="S5" s="120"/>
      <c r="T5" s="60" t="s">
        <v>8</v>
      </c>
      <c r="U5" s="101" t="s">
        <v>9</v>
      </c>
      <c r="V5" s="108"/>
      <c r="W5" s="104"/>
      <c r="X5" s="60" t="s">
        <v>8</v>
      </c>
      <c r="Y5" s="101" t="s">
        <v>9</v>
      </c>
      <c r="Z5" s="108"/>
      <c r="AA5" s="104"/>
      <c r="AB5" s="60" t="s">
        <v>8</v>
      </c>
      <c r="AC5" s="101" t="s">
        <v>9</v>
      </c>
      <c r="AD5" s="108"/>
      <c r="AE5" s="104"/>
      <c r="AF5" s="60" t="s">
        <v>8</v>
      </c>
      <c r="AG5" s="101" t="s">
        <v>9</v>
      </c>
      <c r="AH5" s="102"/>
    </row>
    <row r="6" spans="1:34" s="93" customFormat="1" ht="12.75">
      <c r="A6" s="115"/>
      <c r="B6" s="116"/>
      <c r="C6" s="125"/>
      <c r="D6" s="60" t="s">
        <v>10</v>
      </c>
      <c r="E6" s="106" t="s">
        <v>11</v>
      </c>
      <c r="F6" s="61" t="s">
        <v>12</v>
      </c>
      <c r="G6" s="104"/>
      <c r="H6" s="60" t="s">
        <v>10</v>
      </c>
      <c r="I6" s="106" t="s">
        <v>11</v>
      </c>
      <c r="J6" s="61" t="s">
        <v>12</v>
      </c>
      <c r="K6" s="104"/>
      <c r="L6" s="60" t="s">
        <v>10</v>
      </c>
      <c r="M6" s="106" t="s">
        <v>11</v>
      </c>
      <c r="N6" s="61" t="s">
        <v>12</v>
      </c>
      <c r="O6" s="104"/>
      <c r="P6" s="60" t="s">
        <v>10</v>
      </c>
      <c r="Q6" s="106" t="s">
        <v>11</v>
      </c>
      <c r="R6" s="58" t="s">
        <v>12</v>
      </c>
      <c r="S6" s="120"/>
      <c r="T6" s="60" t="s">
        <v>10</v>
      </c>
      <c r="U6" s="106" t="s">
        <v>11</v>
      </c>
      <c r="V6" s="61" t="s">
        <v>12</v>
      </c>
      <c r="W6" s="104"/>
      <c r="X6" s="60" t="s">
        <v>10</v>
      </c>
      <c r="Y6" s="106" t="s">
        <v>11</v>
      </c>
      <c r="Z6" s="61" t="s">
        <v>12</v>
      </c>
      <c r="AA6" s="104"/>
      <c r="AB6" s="60" t="s">
        <v>10</v>
      </c>
      <c r="AC6" s="106" t="s">
        <v>11</v>
      </c>
      <c r="AD6" s="61" t="s">
        <v>12</v>
      </c>
      <c r="AE6" s="104"/>
      <c r="AF6" s="60" t="s">
        <v>10</v>
      </c>
      <c r="AG6" s="106" t="s">
        <v>11</v>
      </c>
      <c r="AH6" s="58" t="s">
        <v>12</v>
      </c>
    </row>
    <row r="7" spans="1:34" s="93" customFormat="1" ht="13.5" thickBot="1">
      <c r="A7" s="117"/>
      <c r="B7" s="118"/>
      <c r="C7" s="126"/>
      <c r="D7" s="63" t="s">
        <v>13</v>
      </c>
      <c r="E7" s="85"/>
      <c r="F7" s="65" t="s">
        <v>14</v>
      </c>
      <c r="G7" s="105"/>
      <c r="H7" s="63" t="s">
        <v>13</v>
      </c>
      <c r="I7" s="85"/>
      <c r="J7" s="65" t="s">
        <v>14</v>
      </c>
      <c r="K7" s="105"/>
      <c r="L7" s="63" t="s">
        <v>13</v>
      </c>
      <c r="M7" s="85"/>
      <c r="N7" s="65" t="s">
        <v>14</v>
      </c>
      <c r="O7" s="105"/>
      <c r="P7" s="63" t="s">
        <v>13</v>
      </c>
      <c r="Q7" s="85"/>
      <c r="R7" s="62" t="s">
        <v>14</v>
      </c>
      <c r="S7" s="121"/>
      <c r="T7" s="63" t="s">
        <v>13</v>
      </c>
      <c r="U7" s="85"/>
      <c r="V7" s="65" t="s">
        <v>14</v>
      </c>
      <c r="W7" s="105"/>
      <c r="X7" s="63" t="s">
        <v>13</v>
      </c>
      <c r="Y7" s="85"/>
      <c r="Z7" s="65" t="s">
        <v>14</v>
      </c>
      <c r="AA7" s="105"/>
      <c r="AB7" s="63" t="s">
        <v>13</v>
      </c>
      <c r="AC7" s="85"/>
      <c r="AD7" s="65" t="s">
        <v>14</v>
      </c>
      <c r="AE7" s="105"/>
      <c r="AF7" s="63" t="s">
        <v>13</v>
      </c>
      <c r="AG7" s="85"/>
      <c r="AH7" s="62" t="s">
        <v>14</v>
      </c>
    </row>
    <row r="8" spans="1:34" s="93" customFormat="1" ht="16.5" thickBot="1">
      <c r="A8" s="122" t="s">
        <v>1</v>
      </c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</row>
    <row r="9" spans="1:35" ht="12.75" customHeight="1">
      <c r="A9" s="66" t="s">
        <v>15</v>
      </c>
      <c r="B9" s="67"/>
      <c r="C9" s="7">
        <v>182</v>
      </c>
      <c r="D9" s="7">
        <v>706</v>
      </c>
      <c r="E9" s="7">
        <v>15901</v>
      </c>
      <c r="F9" s="8">
        <v>7590</v>
      </c>
      <c r="G9" s="7">
        <v>293</v>
      </c>
      <c r="H9" s="7">
        <v>712</v>
      </c>
      <c r="I9" s="7">
        <v>14110</v>
      </c>
      <c r="J9" s="8">
        <v>6732</v>
      </c>
      <c r="K9" s="7">
        <v>288</v>
      </c>
      <c r="L9" s="7">
        <v>704</v>
      </c>
      <c r="M9" s="7">
        <v>14605</v>
      </c>
      <c r="N9" s="8">
        <v>7025</v>
      </c>
      <c r="O9" s="7">
        <v>402</v>
      </c>
      <c r="P9" s="7">
        <v>828</v>
      </c>
      <c r="Q9" s="7">
        <v>16565</v>
      </c>
      <c r="R9" s="20">
        <v>7969</v>
      </c>
      <c r="S9" s="7">
        <v>328</v>
      </c>
      <c r="T9" s="7">
        <v>828</v>
      </c>
      <c r="U9" s="7">
        <v>17871</v>
      </c>
      <c r="V9" s="8">
        <v>8729</v>
      </c>
      <c r="W9" s="7">
        <v>372</v>
      </c>
      <c r="X9" s="7">
        <v>787</v>
      </c>
      <c r="Y9" s="7">
        <v>15557</v>
      </c>
      <c r="Z9" s="8">
        <v>7570</v>
      </c>
      <c r="AA9" s="7">
        <v>518</v>
      </c>
      <c r="AB9" s="7">
        <v>1045</v>
      </c>
      <c r="AC9" s="7">
        <v>21519</v>
      </c>
      <c r="AD9" s="8">
        <v>10339</v>
      </c>
      <c r="AE9" s="7">
        <v>435</v>
      </c>
      <c r="AF9" s="7">
        <v>929</v>
      </c>
      <c r="AG9" s="7">
        <v>19126</v>
      </c>
      <c r="AH9" s="20">
        <v>9239</v>
      </c>
      <c r="AI9" s="93"/>
    </row>
    <row r="10" spans="1:35" ht="12.75" customHeight="1">
      <c r="A10" s="68" t="s">
        <v>53</v>
      </c>
      <c r="B10" s="69"/>
      <c r="C10" s="7">
        <v>135</v>
      </c>
      <c r="D10" s="7">
        <v>1745</v>
      </c>
      <c r="E10" s="7">
        <v>37205</v>
      </c>
      <c r="F10" s="8">
        <v>17980</v>
      </c>
      <c r="G10" s="7">
        <v>234</v>
      </c>
      <c r="H10" s="7">
        <v>2255</v>
      </c>
      <c r="I10" s="7">
        <v>46015</v>
      </c>
      <c r="J10" s="8">
        <v>22423</v>
      </c>
      <c r="K10" s="7">
        <v>193</v>
      </c>
      <c r="L10" s="7">
        <v>2305</v>
      </c>
      <c r="M10" s="7">
        <v>49432</v>
      </c>
      <c r="N10" s="8">
        <v>23835</v>
      </c>
      <c r="O10" s="7">
        <v>300</v>
      </c>
      <c r="P10" s="7">
        <v>2924</v>
      </c>
      <c r="Q10" s="7">
        <v>55714</v>
      </c>
      <c r="R10" s="21">
        <v>26997</v>
      </c>
      <c r="S10" s="7">
        <v>249</v>
      </c>
      <c r="T10" s="7">
        <v>3011</v>
      </c>
      <c r="U10" s="7">
        <v>64574</v>
      </c>
      <c r="V10" s="8">
        <v>31361</v>
      </c>
      <c r="W10" s="7">
        <v>277</v>
      </c>
      <c r="X10" s="7">
        <v>2743</v>
      </c>
      <c r="Y10" s="7">
        <v>54622</v>
      </c>
      <c r="Z10" s="8">
        <v>26681</v>
      </c>
      <c r="AA10" s="7">
        <v>423</v>
      </c>
      <c r="AB10" s="7">
        <v>3962</v>
      </c>
      <c r="AC10" s="7">
        <v>81250</v>
      </c>
      <c r="AD10" s="8">
        <v>39633</v>
      </c>
      <c r="AE10" s="7">
        <v>301</v>
      </c>
      <c r="AF10" s="7">
        <v>3348</v>
      </c>
      <c r="AG10" s="7">
        <v>69958</v>
      </c>
      <c r="AH10" s="21">
        <v>34371</v>
      </c>
      <c r="AI10" s="93"/>
    </row>
    <row r="11" spans="1:35" ht="12.75" customHeight="1">
      <c r="A11" s="68" t="s">
        <v>16</v>
      </c>
      <c r="B11" s="69"/>
      <c r="C11" s="7">
        <v>22</v>
      </c>
      <c r="D11" s="14" t="s">
        <v>17</v>
      </c>
      <c r="E11" s="7">
        <v>12545</v>
      </c>
      <c r="F11" s="8">
        <v>8406</v>
      </c>
      <c r="G11" s="7">
        <v>21</v>
      </c>
      <c r="H11" s="14" t="s">
        <v>17</v>
      </c>
      <c r="I11" s="7">
        <v>10859</v>
      </c>
      <c r="J11" s="8">
        <v>7555</v>
      </c>
      <c r="K11" s="7">
        <v>23</v>
      </c>
      <c r="L11" s="14" t="s">
        <v>17</v>
      </c>
      <c r="M11" s="7">
        <v>10871</v>
      </c>
      <c r="N11" s="8">
        <v>7619</v>
      </c>
      <c r="O11" s="7">
        <v>16</v>
      </c>
      <c r="P11" s="14" t="s">
        <v>17</v>
      </c>
      <c r="Q11" s="7">
        <v>7803</v>
      </c>
      <c r="R11" s="21">
        <v>5463</v>
      </c>
      <c r="S11" s="7">
        <v>24</v>
      </c>
      <c r="T11" s="14" t="s">
        <v>17</v>
      </c>
      <c r="U11" s="7">
        <v>15052</v>
      </c>
      <c r="V11" s="8">
        <v>10562</v>
      </c>
      <c r="W11" s="7">
        <v>31</v>
      </c>
      <c r="X11" s="14" t="s">
        <v>17</v>
      </c>
      <c r="Y11" s="7">
        <v>10382</v>
      </c>
      <c r="Z11" s="8">
        <v>7185</v>
      </c>
      <c r="AA11" s="7">
        <v>29</v>
      </c>
      <c r="AB11" s="14" t="s">
        <v>17</v>
      </c>
      <c r="AC11" s="7">
        <v>14467</v>
      </c>
      <c r="AD11" s="8">
        <v>9720</v>
      </c>
      <c r="AE11" s="7">
        <v>22</v>
      </c>
      <c r="AF11" s="14" t="s">
        <v>17</v>
      </c>
      <c r="AG11" s="7">
        <v>12725</v>
      </c>
      <c r="AH11" s="21">
        <v>8701</v>
      </c>
      <c r="AI11" s="93"/>
    </row>
    <row r="12" spans="1:35" ht="12.75" customHeight="1">
      <c r="A12" s="68" t="s">
        <v>18</v>
      </c>
      <c r="B12" s="69"/>
      <c r="C12" s="7">
        <v>24</v>
      </c>
      <c r="D12" s="7">
        <v>420</v>
      </c>
      <c r="E12" s="7">
        <v>12570</v>
      </c>
      <c r="F12" s="8">
        <v>6832</v>
      </c>
      <c r="G12" s="7">
        <v>16</v>
      </c>
      <c r="H12" s="7">
        <v>248</v>
      </c>
      <c r="I12" s="7">
        <v>7133</v>
      </c>
      <c r="J12" s="8">
        <v>4176</v>
      </c>
      <c r="K12" s="7">
        <v>13</v>
      </c>
      <c r="L12" s="7">
        <v>259</v>
      </c>
      <c r="M12" s="7">
        <v>7525</v>
      </c>
      <c r="N12" s="8">
        <v>4479</v>
      </c>
      <c r="O12" s="7">
        <v>18</v>
      </c>
      <c r="P12" s="7">
        <v>329</v>
      </c>
      <c r="Q12" s="7">
        <v>9181</v>
      </c>
      <c r="R12" s="21">
        <v>5363</v>
      </c>
      <c r="S12" s="7">
        <v>22</v>
      </c>
      <c r="T12" s="7">
        <v>389</v>
      </c>
      <c r="U12" s="7">
        <v>11671</v>
      </c>
      <c r="V12" s="8">
        <v>7141</v>
      </c>
      <c r="W12" s="7">
        <v>23</v>
      </c>
      <c r="X12" s="7">
        <v>334</v>
      </c>
      <c r="Y12" s="7">
        <v>9517</v>
      </c>
      <c r="Z12" s="8">
        <v>5485</v>
      </c>
      <c r="AA12" s="7">
        <v>21</v>
      </c>
      <c r="AB12" s="7">
        <v>346</v>
      </c>
      <c r="AC12" s="7">
        <v>10291</v>
      </c>
      <c r="AD12" s="8">
        <v>6198</v>
      </c>
      <c r="AE12" s="7">
        <v>25</v>
      </c>
      <c r="AF12" s="7">
        <v>427</v>
      </c>
      <c r="AG12" s="7">
        <v>12598</v>
      </c>
      <c r="AH12" s="21">
        <v>7235</v>
      </c>
      <c r="AI12" s="93"/>
    </row>
    <row r="13" spans="1:35" ht="12.75" customHeight="1">
      <c r="A13" s="70" t="s">
        <v>38</v>
      </c>
      <c r="B13" s="71"/>
      <c r="C13" s="11">
        <f aca="true" t="shared" si="0" ref="C13:R13">SUM(C14:C21)</f>
        <v>23</v>
      </c>
      <c r="D13" s="11">
        <f t="shared" si="0"/>
        <v>298</v>
      </c>
      <c r="E13" s="11">
        <f t="shared" si="0"/>
        <v>8292</v>
      </c>
      <c r="F13" s="12">
        <f t="shared" si="0"/>
        <v>4115</v>
      </c>
      <c r="G13" s="11">
        <f t="shared" si="0"/>
        <v>14</v>
      </c>
      <c r="H13" s="11">
        <f t="shared" si="0"/>
        <v>210</v>
      </c>
      <c r="I13" s="11">
        <f t="shared" si="0"/>
        <v>6258</v>
      </c>
      <c r="J13" s="12">
        <f t="shared" si="0"/>
        <v>3901</v>
      </c>
      <c r="K13" s="11">
        <f t="shared" si="0"/>
        <v>8</v>
      </c>
      <c r="L13" s="11">
        <f t="shared" si="0"/>
        <v>152</v>
      </c>
      <c r="M13" s="11">
        <f t="shared" si="0"/>
        <v>4592</v>
      </c>
      <c r="N13" s="12">
        <f t="shared" si="0"/>
        <v>2582</v>
      </c>
      <c r="O13" s="11">
        <f t="shared" si="0"/>
        <v>17</v>
      </c>
      <c r="P13" s="11">
        <f t="shared" si="0"/>
        <v>287</v>
      </c>
      <c r="Q13" s="11">
        <f t="shared" si="0"/>
        <v>8154</v>
      </c>
      <c r="R13" s="22">
        <f t="shared" si="0"/>
        <v>4061</v>
      </c>
      <c r="S13" s="11">
        <f aca="true" t="shared" si="1" ref="S13:AH13">SUM(S14:S21)</f>
        <v>21</v>
      </c>
      <c r="T13" s="11">
        <f t="shared" si="1"/>
        <v>301</v>
      </c>
      <c r="U13" s="11">
        <f t="shared" si="1"/>
        <v>8522</v>
      </c>
      <c r="V13" s="12">
        <f t="shared" si="1"/>
        <v>5035</v>
      </c>
      <c r="W13" s="11">
        <f t="shared" si="1"/>
        <v>17</v>
      </c>
      <c r="X13" s="11">
        <f t="shared" si="1"/>
        <v>227</v>
      </c>
      <c r="Y13" s="11">
        <f t="shared" si="1"/>
        <v>6197</v>
      </c>
      <c r="Z13" s="12">
        <f t="shared" si="1"/>
        <v>3014</v>
      </c>
      <c r="AA13" s="11">
        <f t="shared" si="1"/>
        <v>22</v>
      </c>
      <c r="AB13" s="11">
        <f t="shared" si="1"/>
        <v>330</v>
      </c>
      <c r="AC13" s="11">
        <f t="shared" si="1"/>
        <v>9974</v>
      </c>
      <c r="AD13" s="12">
        <f t="shared" si="1"/>
        <v>5259</v>
      </c>
      <c r="AE13" s="11">
        <f t="shared" si="1"/>
        <v>25</v>
      </c>
      <c r="AF13" s="11">
        <f t="shared" si="1"/>
        <v>341</v>
      </c>
      <c r="AG13" s="11">
        <f t="shared" si="1"/>
        <v>8975</v>
      </c>
      <c r="AH13" s="22">
        <f t="shared" si="1"/>
        <v>3950</v>
      </c>
      <c r="AI13" s="93"/>
    </row>
    <row r="14" spans="1:35" ht="12.75" customHeight="1">
      <c r="A14" s="110" t="s">
        <v>39</v>
      </c>
      <c r="B14" s="72" t="s">
        <v>19</v>
      </c>
      <c r="C14" s="7">
        <v>8</v>
      </c>
      <c r="D14" s="7">
        <v>110</v>
      </c>
      <c r="E14" s="7">
        <v>3023</v>
      </c>
      <c r="F14" s="8">
        <v>418</v>
      </c>
      <c r="G14" s="7">
        <v>3</v>
      </c>
      <c r="H14" s="7">
        <v>56</v>
      </c>
      <c r="I14" s="7">
        <v>1699</v>
      </c>
      <c r="J14" s="8">
        <v>517</v>
      </c>
      <c r="K14" s="7">
        <v>4</v>
      </c>
      <c r="L14" s="7">
        <v>83</v>
      </c>
      <c r="M14" s="7">
        <v>2404</v>
      </c>
      <c r="N14" s="8">
        <v>958</v>
      </c>
      <c r="O14" s="7">
        <v>7</v>
      </c>
      <c r="P14" s="7">
        <v>156</v>
      </c>
      <c r="Q14" s="7">
        <v>4343</v>
      </c>
      <c r="R14" s="21">
        <v>1370</v>
      </c>
      <c r="S14" s="7">
        <v>5</v>
      </c>
      <c r="T14" s="7">
        <v>112</v>
      </c>
      <c r="U14" s="7">
        <v>2988</v>
      </c>
      <c r="V14" s="8">
        <v>794</v>
      </c>
      <c r="W14" s="7">
        <v>8</v>
      </c>
      <c r="X14" s="7">
        <v>112</v>
      </c>
      <c r="Y14" s="7">
        <v>2771</v>
      </c>
      <c r="Z14" s="8">
        <v>676</v>
      </c>
      <c r="AA14" s="7">
        <v>8</v>
      </c>
      <c r="AB14" s="7">
        <v>131</v>
      </c>
      <c r="AC14" s="7">
        <v>3739</v>
      </c>
      <c r="AD14" s="8">
        <v>652</v>
      </c>
      <c r="AE14" s="7">
        <v>11</v>
      </c>
      <c r="AF14" s="7">
        <v>175</v>
      </c>
      <c r="AG14" s="7">
        <v>4637</v>
      </c>
      <c r="AH14" s="21">
        <v>990</v>
      </c>
      <c r="AI14" s="93"/>
    </row>
    <row r="15" spans="1:35" ht="12.75" customHeight="1">
      <c r="A15" s="110"/>
      <c r="B15" s="72" t="s">
        <v>20</v>
      </c>
      <c r="C15" s="7">
        <v>8</v>
      </c>
      <c r="D15" s="7">
        <v>105</v>
      </c>
      <c r="E15" s="7">
        <v>3124</v>
      </c>
      <c r="F15" s="8">
        <v>2284</v>
      </c>
      <c r="G15" s="7">
        <v>7</v>
      </c>
      <c r="H15" s="7">
        <v>110</v>
      </c>
      <c r="I15" s="7">
        <v>3380</v>
      </c>
      <c r="J15" s="8">
        <v>2627</v>
      </c>
      <c r="K15" s="35">
        <v>4</v>
      </c>
      <c r="L15" s="7">
        <v>69</v>
      </c>
      <c r="M15" s="7">
        <v>2188</v>
      </c>
      <c r="N15" s="8">
        <v>1624</v>
      </c>
      <c r="O15" s="7">
        <v>6</v>
      </c>
      <c r="P15" s="7">
        <v>90</v>
      </c>
      <c r="Q15" s="7">
        <v>2688</v>
      </c>
      <c r="R15" s="21">
        <v>1977</v>
      </c>
      <c r="S15" s="7">
        <v>10</v>
      </c>
      <c r="T15" s="7">
        <v>120</v>
      </c>
      <c r="U15" s="7">
        <v>3651</v>
      </c>
      <c r="V15" s="8">
        <v>2896</v>
      </c>
      <c r="W15" s="7">
        <v>6</v>
      </c>
      <c r="X15" s="7">
        <v>82</v>
      </c>
      <c r="Y15" s="7">
        <v>2587</v>
      </c>
      <c r="Z15" s="8">
        <v>1831</v>
      </c>
      <c r="AA15" s="35">
        <v>10</v>
      </c>
      <c r="AB15" s="7">
        <v>155</v>
      </c>
      <c r="AC15" s="7">
        <v>4985</v>
      </c>
      <c r="AD15" s="8">
        <v>3527</v>
      </c>
      <c r="AE15" s="7">
        <v>9</v>
      </c>
      <c r="AF15" s="7">
        <v>117</v>
      </c>
      <c r="AG15" s="7">
        <v>3374</v>
      </c>
      <c r="AH15" s="21">
        <v>2451</v>
      </c>
      <c r="AI15" s="93"/>
    </row>
    <row r="16" spans="1:35" ht="12.75" customHeight="1">
      <c r="A16" s="110"/>
      <c r="B16" s="72" t="s">
        <v>21</v>
      </c>
      <c r="C16" s="7">
        <v>2</v>
      </c>
      <c r="D16" s="7">
        <v>19</v>
      </c>
      <c r="E16" s="7">
        <v>382</v>
      </c>
      <c r="F16" s="8">
        <v>143</v>
      </c>
      <c r="G16" s="35">
        <v>4</v>
      </c>
      <c r="H16" s="7">
        <v>44</v>
      </c>
      <c r="I16" s="7">
        <v>1179</v>
      </c>
      <c r="J16" s="8">
        <v>757</v>
      </c>
      <c r="K16" s="35">
        <v>0</v>
      </c>
      <c r="L16" s="7">
        <v>0</v>
      </c>
      <c r="M16" s="7">
        <v>0</v>
      </c>
      <c r="N16" s="8">
        <v>0</v>
      </c>
      <c r="O16" s="35">
        <v>3</v>
      </c>
      <c r="P16" s="7">
        <v>25</v>
      </c>
      <c r="Q16" s="7">
        <v>638</v>
      </c>
      <c r="R16" s="21">
        <v>299</v>
      </c>
      <c r="S16" s="7">
        <v>1</v>
      </c>
      <c r="T16" s="7">
        <v>16</v>
      </c>
      <c r="U16" s="7">
        <v>446</v>
      </c>
      <c r="V16" s="8">
        <v>305</v>
      </c>
      <c r="W16" s="35">
        <v>0</v>
      </c>
      <c r="X16" s="7">
        <v>0</v>
      </c>
      <c r="Y16" s="7">
        <v>0</v>
      </c>
      <c r="Z16" s="8">
        <v>0</v>
      </c>
      <c r="AA16" s="35">
        <v>1</v>
      </c>
      <c r="AB16" s="7">
        <v>11</v>
      </c>
      <c r="AC16" s="7">
        <v>284</v>
      </c>
      <c r="AD16" s="8">
        <v>154</v>
      </c>
      <c r="AE16" s="35">
        <v>3</v>
      </c>
      <c r="AF16" s="7">
        <v>24</v>
      </c>
      <c r="AG16" s="7">
        <v>481</v>
      </c>
      <c r="AH16" s="21">
        <v>253</v>
      </c>
      <c r="AI16" s="93"/>
    </row>
    <row r="17" spans="1:35" ht="12.75" customHeight="1">
      <c r="A17" s="110"/>
      <c r="B17" s="72" t="s">
        <v>22</v>
      </c>
      <c r="C17" s="18">
        <v>0</v>
      </c>
      <c r="D17" s="7">
        <v>0</v>
      </c>
      <c r="E17" s="7">
        <v>0</v>
      </c>
      <c r="F17" s="8">
        <v>0</v>
      </c>
      <c r="G17" s="35">
        <v>0</v>
      </c>
      <c r="H17" s="7">
        <v>0</v>
      </c>
      <c r="I17" s="7">
        <v>0</v>
      </c>
      <c r="J17" s="8">
        <v>0</v>
      </c>
      <c r="K17" s="35">
        <v>0</v>
      </c>
      <c r="L17" s="7">
        <v>0</v>
      </c>
      <c r="M17" s="7">
        <v>0</v>
      </c>
      <c r="N17" s="8">
        <v>0</v>
      </c>
      <c r="O17" s="35">
        <v>0</v>
      </c>
      <c r="P17" s="7">
        <v>0</v>
      </c>
      <c r="Q17" s="7">
        <v>0</v>
      </c>
      <c r="R17" s="21">
        <v>0</v>
      </c>
      <c r="S17" s="18">
        <v>1</v>
      </c>
      <c r="T17" s="7">
        <v>9</v>
      </c>
      <c r="U17" s="7">
        <v>242</v>
      </c>
      <c r="V17" s="8">
        <v>32</v>
      </c>
      <c r="W17" s="35">
        <v>1</v>
      </c>
      <c r="X17" s="7">
        <v>10</v>
      </c>
      <c r="Y17" s="7">
        <v>272</v>
      </c>
      <c r="Z17" s="8">
        <v>59</v>
      </c>
      <c r="AA17" s="35">
        <v>0</v>
      </c>
      <c r="AB17" s="7">
        <v>0</v>
      </c>
      <c r="AC17" s="7">
        <v>0</v>
      </c>
      <c r="AD17" s="8">
        <v>0</v>
      </c>
      <c r="AE17" s="35">
        <v>0</v>
      </c>
      <c r="AF17" s="7">
        <v>0</v>
      </c>
      <c r="AG17" s="7">
        <v>0</v>
      </c>
      <c r="AH17" s="21">
        <v>0</v>
      </c>
      <c r="AI17" s="93"/>
    </row>
    <row r="18" spans="1:35" ht="12.75" customHeight="1">
      <c r="A18" s="110"/>
      <c r="B18" s="72" t="s">
        <v>23</v>
      </c>
      <c r="C18" s="18">
        <v>1</v>
      </c>
      <c r="D18" s="7">
        <v>13</v>
      </c>
      <c r="E18" s="7">
        <v>373</v>
      </c>
      <c r="F18" s="8">
        <v>265</v>
      </c>
      <c r="G18" s="35">
        <v>0</v>
      </c>
      <c r="H18" s="7">
        <v>0</v>
      </c>
      <c r="I18" s="7">
        <v>0</v>
      </c>
      <c r="J18" s="8">
        <v>0</v>
      </c>
      <c r="K18" s="35">
        <v>0</v>
      </c>
      <c r="L18" s="7">
        <v>0</v>
      </c>
      <c r="M18" s="7">
        <v>0</v>
      </c>
      <c r="N18" s="8">
        <v>0</v>
      </c>
      <c r="O18" s="35">
        <v>0</v>
      </c>
      <c r="P18" s="7">
        <v>0</v>
      </c>
      <c r="Q18" s="7">
        <v>0</v>
      </c>
      <c r="R18" s="21">
        <v>0</v>
      </c>
      <c r="S18" s="18">
        <v>0</v>
      </c>
      <c r="T18" s="7">
        <v>0</v>
      </c>
      <c r="U18" s="7">
        <v>0</v>
      </c>
      <c r="V18" s="8">
        <v>0</v>
      </c>
      <c r="W18" s="35">
        <v>0</v>
      </c>
      <c r="X18" s="7">
        <v>0</v>
      </c>
      <c r="Y18" s="7">
        <v>0</v>
      </c>
      <c r="Z18" s="8">
        <v>0</v>
      </c>
      <c r="AA18" s="35">
        <v>0</v>
      </c>
      <c r="AB18" s="7">
        <v>0</v>
      </c>
      <c r="AC18" s="7">
        <v>0</v>
      </c>
      <c r="AD18" s="8">
        <v>0</v>
      </c>
      <c r="AE18" s="35">
        <v>0</v>
      </c>
      <c r="AF18" s="7">
        <v>0</v>
      </c>
      <c r="AG18" s="7">
        <v>0</v>
      </c>
      <c r="AH18" s="21">
        <v>0</v>
      </c>
      <c r="AI18" s="93"/>
    </row>
    <row r="19" spans="1:35" ht="12.75" customHeight="1">
      <c r="A19" s="110"/>
      <c r="B19" s="72" t="s">
        <v>24</v>
      </c>
      <c r="C19" s="18">
        <v>2</v>
      </c>
      <c r="D19" s="7">
        <v>25</v>
      </c>
      <c r="E19" s="7">
        <v>681</v>
      </c>
      <c r="F19" s="8">
        <v>601</v>
      </c>
      <c r="G19" s="35">
        <v>0</v>
      </c>
      <c r="H19" s="7">
        <v>0</v>
      </c>
      <c r="I19" s="7">
        <v>0</v>
      </c>
      <c r="J19" s="8">
        <v>0</v>
      </c>
      <c r="K19" s="35">
        <v>0</v>
      </c>
      <c r="L19" s="7">
        <v>0</v>
      </c>
      <c r="M19" s="7">
        <v>0</v>
      </c>
      <c r="N19" s="8">
        <v>0</v>
      </c>
      <c r="O19" s="35">
        <v>1</v>
      </c>
      <c r="P19" s="7">
        <v>16</v>
      </c>
      <c r="Q19" s="7">
        <v>485</v>
      </c>
      <c r="R19" s="21">
        <v>415</v>
      </c>
      <c r="S19" s="18">
        <v>1</v>
      </c>
      <c r="T19" s="7">
        <v>17</v>
      </c>
      <c r="U19" s="7">
        <v>478</v>
      </c>
      <c r="V19" s="8">
        <v>447</v>
      </c>
      <c r="W19" s="35">
        <v>1</v>
      </c>
      <c r="X19" s="7">
        <v>15</v>
      </c>
      <c r="Y19" s="7">
        <v>381</v>
      </c>
      <c r="Z19" s="8">
        <v>349</v>
      </c>
      <c r="AA19" s="35">
        <v>2</v>
      </c>
      <c r="AB19" s="7">
        <v>26</v>
      </c>
      <c r="AC19" s="7">
        <v>789</v>
      </c>
      <c r="AD19" s="8">
        <v>749</v>
      </c>
      <c r="AE19" s="35">
        <v>0</v>
      </c>
      <c r="AF19" s="7">
        <v>0</v>
      </c>
      <c r="AG19" s="7">
        <v>0</v>
      </c>
      <c r="AH19" s="21">
        <v>0</v>
      </c>
      <c r="AI19" s="93"/>
    </row>
    <row r="20" spans="1:35" ht="12.75" customHeight="1">
      <c r="A20" s="110"/>
      <c r="B20" s="72" t="s">
        <v>25</v>
      </c>
      <c r="C20" s="18">
        <v>2</v>
      </c>
      <c r="D20" s="7">
        <v>26</v>
      </c>
      <c r="E20" s="7">
        <v>709</v>
      </c>
      <c r="F20" s="8">
        <v>404</v>
      </c>
      <c r="G20" s="35">
        <v>0</v>
      </c>
      <c r="H20" s="7">
        <v>0</v>
      </c>
      <c r="I20" s="7">
        <v>0</v>
      </c>
      <c r="J20" s="8">
        <v>0</v>
      </c>
      <c r="K20" s="35">
        <v>0</v>
      </c>
      <c r="L20" s="7">
        <v>0</v>
      </c>
      <c r="M20" s="7">
        <v>0</v>
      </c>
      <c r="N20" s="8">
        <v>0</v>
      </c>
      <c r="O20" s="35">
        <v>0</v>
      </c>
      <c r="P20" s="7">
        <v>0</v>
      </c>
      <c r="Q20" s="7">
        <v>0</v>
      </c>
      <c r="R20" s="21">
        <v>0</v>
      </c>
      <c r="S20" s="18">
        <v>1</v>
      </c>
      <c r="T20" s="7">
        <v>11</v>
      </c>
      <c r="U20" s="7">
        <v>269</v>
      </c>
      <c r="V20" s="8">
        <v>140</v>
      </c>
      <c r="W20" s="35">
        <v>1</v>
      </c>
      <c r="X20" s="7">
        <v>8</v>
      </c>
      <c r="Y20" s="7">
        <v>186</v>
      </c>
      <c r="Z20" s="8">
        <v>99</v>
      </c>
      <c r="AA20" s="35">
        <v>0</v>
      </c>
      <c r="AB20" s="7">
        <v>0</v>
      </c>
      <c r="AC20" s="7">
        <v>0</v>
      </c>
      <c r="AD20" s="8">
        <v>0</v>
      </c>
      <c r="AE20" s="35">
        <v>2</v>
      </c>
      <c r="AF20" s="7">
        <v>25</v>
      </c>
      <c r="AG20" s="7">
        <v>483</v>
      </c>
      <c r="AH20" s="21">
        <v>256</v>
      </c>
      <c r="AI20" s="93"/>
    </row>
    <row r="21" spans="1:35" ht="12.75" customHeight="1">
      <c r="A21" s="111"/>
      <c r="B21" s="73" t="s">
        <v>26</v>
      </c>
      <c r="C21" s="19">
        <v>0</v>
      </c>
      <c r="D21" s="11">
        <v>0</v>
      </c>
      <c r="E21" s="11">
        <v>0</v>
      </c>
      <c r="F21" s="12">
        <v>0</v>
      </c>
      <c r="G21" s="37">
        <v>0</v>
      </c>
      <c r="H21" s="11">
        <v>0</v>
      </c>
      <c r="I21" s="11">
        <v>0</v>
      </c>
      <c r="J21" s="12">
        <v>0</v>
      </c>
      <c r="K21" s="37">
        <v>0</v>
      </c>
      <c r="L21" s="11">
        <v>0</v>
      </c>
      <c r="M21" s="11">
        <v>0</v>
      </c>
      <c r="N21" s="12">
        <v>0</v>
      </c>
      <c r="O21" s="37">
        <v>0</v>
      </c>
      <c r="P21" s="11">
        <v>0</v>
      </c>
      <c r="Q21" s="11">
        <v>0</v>
      </c>
      <c r="R21" s="22">
        <v>0</v>
      </c>
      <c r="S21" s="19">
        <v>2</v>
      </c>
      <c r="T21" s="11">
        <v>16</v>
      </c>
      <c r="U21" s="11">
        <v>448</v>
      </c>
      <c r="V21" s="12">
        <v>421</v>
      </c>
      <c r="W21" s="37">
        <v>0</v>
      </c>
      <c r="X21" s="11">
        <v>0</v>
      </c>
      <c r="Y21" s="11">
        <v>0</v>
      </c>
      <c r="Z21" s="12">
        <v>0</v>
      </c>
      <c r="AA21" s="37">
        <v>1</v>
      </c>
      <c r="AB21" s="11">
        <v>7</v>
      </c>
      <c r="AC21" s="11">
        <v>177</v>
      </c>
      <c r="AD21" s="12">
        <v>177</v>
      </c>
      <c r="AE21" s="37">
        <v>0</v>
      </c>
      <c r="AF21" s="11">
        <v>0</v>
      </c>
      <c r="AG21" s="11">
        <v>0</v>
      </c>
      <c r="AH21" s="22">
        <v>0</v>
      </c>
      <c r="AI21" s="93"/>
    </row>
    <row r="22" spans="1:35" ht="12.75" customHeight="1">
      <c r="A22" s="74" t="s">
        <v>40</v>
      </c>
      <c r="B22" s="75" t="s">
        <v>50</v>
      </c>
      <c r="C22" s="7">
        <v>2</v>
      </c>
      <c r="D22" s="7">
        <v>24</v>
      </c>
      <c r="E22" s="7">
        <v>563</v>
      </c>
      <c r="F22" s="8">
        <v>462</v>
      </c>
      <c r="G22" s="7">
        <v>3</v>
      </c>
      <c r="H22" s="7">
        <v>34</v>
      </c>
      <c r="I22" s="7">
        <v>854</v>
      </c>
      <c r="J22" s="8">
        <v>712</v>
      </c>
      <c r="K22" s="7">
        <v>2</v>
      </c>
      <c r="L22" s="7">
        <v>22</v>
      </c>
      <c r="M22" s="7">
        <v>606</v>
      </c>
      <c r="N22" s="8">
        <v>526</v>
      </c>
      <c r="O22" s="7">
        <v>2</v>
      </c>
      <c r="P22" s="7">
        <v>21</v>
      </c>
      <c r="Q22" s="7">
        <v>524</v>
      </c>
      <c r="R22" s="21">
        <v>449</v>
      </c>
      <c r="S22" s="7">
        <v>3</v>
      </c>
      <c r="T22" s="7">
        <v>35</v>
      </c>
      <c r="U22" s="7">
        <v>789</v>
      </c>
      <c r="V22" s="8">
        <v>668</v>
      </c>
      <c r="W22" s="7">
        <v>3</v>
      </c>
      <c r="X22" s="7">
        <v>34</v>
      </c>
      <c r="Y22" s="7">
        <v>926</v>
      </c>
      <c r="Z22" s="8">
        <v>791</v>
      </c>
      <c r="AA22" s="7">
        <v>3</v>
      </c>
      <c r="AB22" s="7">
        <v>28</v>
      </c>
      <c r="AC22" s="7">
        <v>751</v>
      </c>
      <c r="AD22" s="8">
        <v>657</v>
      </c>
      <c r="AE22" s="7">
        <v>4</v>
      </c>
      <c r="AF22" s="7">
        <v>54</v>
      </c>
      <c r="AG22" s="7">
        <v>1288</v>
      </c>
      <c r="AH22" s="21">
        <v>1059</v>
      </c>
      <c r="AI22" s="93"/>
    </row>
    <row r="23" spans="1:35" ht="12.75" customHeight="1">
      <c r="A23" s="76" t="s">
        <v>41</v>
      </c>
      <c r="B23" s="77" t="s">
        <v>52</v>
      </c>
      <c r="C23" s="24" t="s">
        <v>17</v>
      </c>
      <c r="D23" s="24" t="s">
        <v>17</v>
      </c>
      <c r="E23" s="24" t="s">
        <v>17</v>
      </c>
      <c r="F23" s="25" t="s">
        <v>17</v>
      </c>
      <c r="G23" s="24" t="s">
        <v>17</v>
      </c>
      <c r="H23" s="24" t="s">
        <v>17</v>
      </c>
      <c r="I23" s="24" t="s">
        <v>17</v>
      </c>
      <c r="J23" s="25" t="s">
        <v>17</v>
      </c>
      <c r="K23" s="24" t="s">
        <v>17</v>
      </c>
      <c r="L23" s="24" t="s">
        <v>17</v>
      </c>
      <c r="M23" s="24" t="s">
        <v>17</v>
      </c>
      <c r="N23" s="25" t="s">
        <v>17</v>
      </c>
      <c r="O23" s="24" t="s">
        <v>17</v>
      </c>
      <c r="P23" s="24" t="s">
        <v>17</v>
      </c>
      <c r="Q23" s="24" t="s">
        <v>17</v>
      </c>
      <c r="R23" s="26" t="s">
        <v>17</v>
      </c>
      <c r="S23" s="24" t="s">
        <v>17</v>
      </c>
      <c r="T23" s="24" t="s">
        <v>17</v>
      </c>
      <c r="U23" s="24" t="s">
        <v>17</v>
      </c>
      <c r="V23" s="25" t="s">
        <v>17</v>
      </c>
      <c r="W23" s="24" t="s">
        <v>17</v>
      </c>
      <c r="X23" s="24" t="s">
        <v>17</v>
      </c>
      <c r="Y23" s="24" t="s">
        <v>17</v>
      </c>
      <c r="Z23" s="25" t="s">
        <v>17</v>
      </c>
      <c r="AA23" s="24" t="s">
        <v>17</v>
      </c>
      <c r="AB23" s="24" t="s">
        <v>17</v>
      </c>
      <c r="AC23" s="24" t="s">
        <v>17</v>
      </c>
      <c r="AD23" s="25" t="s">
        <v>17</v>
      </c>
      <c r="AE23" s="24" t="s">
        <v>17</v>
      </c>
      <c r="AF23" s="24" t="s">
        <v>17</v>
      </c>
      <c r="AG23" s="24" t="s">
        <v>17</v>
      </c>
      <c r="AH23" s="26" t="s">
        <v>17</v>
      </c>
      <c r="AI23" s="93"/>
    </row>
    <row r="24" spans="1:35" ht="12.75" customHeight="1">
      <c r="A24" s="68" t="s">
        <v>51</v>
      </c>
      <c r="B24" s="75"/>
      <c r="C24" s="7">
        <v>13</v>
      </c>
      <c r="D24" s="7">
        <v>184</v>
      </c>
      <c r="E24" s="7">
        <v>4599</v>
      </c>
      <c r="F24" s="8">
        <v>2487</v>
      </c>
      <c r="G24" s="7">
        <v>7</v>
      </c>
      <c r="H24" s="7">
        <v>160</v>
      </c>
      <c r="I24" s="7">
        <v>4104</v>
      </c>
      <c r="J24" s="8">
        <v>2044</v>
      </c>
      <c r="K24" s="7">
        <v>17</v>
      </c>
      <c r="L24" s="7">
        <v>430</v>
      </c>
      <c r="M24" s="7">
        <v>11431</v>
      </c>
      <c r="N24" s="8">
        <v>5227</v>
      </c>
      <c r="O24" s="7">
        <v>18</v>
      </c>
      <c r="P24" s="7">
        <v>426</v>
      </c>
      <c r="Q24" s="7">
        <v>10469</v>
      </c>
      <c r="R24" s="21">
        <v>4915</v>
      </c>
      <c r="S24" s="7">
        <v>20</v>
      </c>
      <c r="T24" s="7">
        <v>494</v>
      </c>
      <c r="U24" s="7">
        <v>12672</v>
      </c>
      <c r="V24" s="8">
        <v>5843</v>
      </c>
      <c r="W24" s="7">
        <v>22</v>
      </c>
      <c r="X24" s="7">
        <v>440</v>
      </c>
      <c r="Y24" s="7">
        <v>11338</v>
      </c>
      <c r="Z24" s="8">
        <v>5249</v>
      </c>
      <c r="AA24" s="7">
        <v>19</v>
      </c>
      <c r="AB24" s="7">
        <v>375</v>
      </c>
      <c r="AC24" s="7">
        <v>9322</v>
      </c>
      <c r="AD24" s="8">
        <v>4669</v>
      </c>
      <c r="AE24" s="7">
        <v>14</v>
      </c>
      <c r="AF24" s="7">
        <v>318</v>
      </c>
      <c r="AG24" s="7">
        <v>8273</v>
      </c>
      <c r="AH24" s="21">
        <v>4368</v>
      </c>
      <c r="AI24" s="93"/>
    </row>
    <row r="25" spans="1:35" ht="12.75" customHeight="1">
      <c r="A25" s="68" t="s">
        <v>48</v>
      </c>
      <c r="B25" s="69"/>
      <c r="C25" s="7">
        <v>18</v>
      </c>
      <c r="D25" s="7">
        <v>205</v>
      </c>
      <c r="E25" s="7">
        <v>4652</v>
      </c>
      <c r="F25" s="8">
        <v>1493</v>
      </c>
      <c r="G25" s="7">
        <v>19</v>
      </c>
      <c r="H25" s="7">
        <v>233</v>
      </c>
      <c r="I25" s="7">
        <v>5571</v>
      </c>
      <c r="J25" s="8">
        <v>1460</v>
      </c>
      <c r="K25" s="7">
        <v>16</v>
      </c>
      <c r="L25" s="7">
        <v>259</v>
      </c>
      <c r="M25" s="7">
        <v>6513</v>
      </c>
      <c r="N25" s="8">
        <v>1633</v>
      </c>
      <c r="O25" s="7">
        <v>18</v>
      </c>
      <c r="P25" s="7">
        <v>229</v>
      </c>
      <c r="Q25" s="7">
        <v>5433</v>
      </c>
      <c r="R25" s="21">
        <v>1484</v>
      </c>
      <c r="S25" s="7">
        <v>13</v>
      </c>
      <c r="T25" s="7">
        <v>203</v>
      </c>
      <c r="U25" s="7">
        <v>5167</v>
      </c>
      <c r="V25" s="8">
        <v>756</v>
      </c>
      <c r="W25" s="7">
        <v>16</v>
      </c>
      <c r="X25" s="7">
        <v>128</v>
      </c>
      <c r="Y25" s="7">
        <v>3111</v>
      </c>
      <c r="Z25" s="8">
        <v>830</v>
      </c>
      <c r="AA25" s="7">
        <v>30</v>
      </c>
      <c r="AB25" s="7">
        <v>328</v>
      </c>
      <c r="AC25" s="7">
        <v>8244</v>
      </c>
      <c r="AD25" s="8">
        <v>2118</v>
      </c>
      <c r="AE25" s="7">
        <v>25</v>
      </c>
      <c r="AF25" s="7">
        <v>269</v>
      </c>
      <c r="AG25" s="7">
        <v>6344</v>
      </c>
      <c r="AH25" s="21">
        <v>1559</v>
      </c>
      <c r="AI25" s="93"/>
    </row>
    <row r="26" spans="1:35" ht="12.75" customHeight="1">
      <c r="A26" s="70" t="s">
        <v>27</v>
      </c>
      <c r="B26" s="71"/>
      <c r="C26" s="11">
        <f aca="true" t="shared" si="2" ref="C26:R26">SUM(C27:C33)</f>
        <v>53</v>
      </c>
      <c r="D26" s="11">
        <f t="shared" si="2"/>
        <v>406</v>
      </c>
      <c r="E26" s="11">
        <f t="shared" si="2"/>
        <v>3605</v>
      </c>
      <c r="F26" s="12">
        <f t="shared" si="2"/>
        <v>1300</v>
      </c>
      <c r="G26" s="11">
        <f t="shared" si="2"/>
        <v>42</v>
      </c>
      <c r="H26" s="11">
        <f t="shared" si="2"/>
        <v>275</v>
      </c>
      <c r="I26" s="11">
        <f t="shared" si="2"/>
        <v>2510</v>
      </c>
      <c r="J26" s="12">
        <f t="shared" si="2"/>
        <v>1007</v>
      </c>
      <c r="K26" s="11">
        <f t="shared" si="2"/>
        <v>23</v>
      </c>
      <c r="L26" s="11">
        <f t="shared" si="2"/>
        <v>192</v>
      </c>
      <c r="M26" s="11">
        <f t="shared" si="2"/>
        <v>1683</v>
      </c>
      <c r="N26" s="12">
        <f t="shared" si="2"/>
        <v>672</v>
      </c>
      <c r="O26" s="11">
        <f t="shared" si="2"/>
        <v>35</v>
      </c>
      <c r="P26" s="11">
        <f t="shared" si="2"/>
        <v>323</v>
      </c>
      <c r="Q26" s="11">
        <f t="shared" si="2"/>
        <v>3218</v>
      </c>
      <c r="R26" s="22">
        <f t="shared" si="2"/>
        <v>1329</v>
      </c>
      <c r="S26" s="11">
        <f aca="true" t="shared" si="3" ref="S26:AH26">SUM(S27:S33)</f>
        <v>30</v>
      </c>
      <c r="T26" s="11">
        <f t="shared" si="3"/>
        <v>280</v>
      </c>
      <c r="U26" s="11">
        <f t="shared" si="3"/>
        <v>2576</v>
      </c>
      <c r="V26" s="12">
        <f t="shared" si="3"/>
        <v>1084</v>
      </c>
      <c r="W26" s="11">
        <f t="shared" si="3"/>
        <v>63</v>
      </c>
      <c r="X26" s="11">
        <f t="shared" si="3"/>
        <v>536</v>
      </c>
      <c r="Y26" s="11">
        <f t="shared" si="3"/>
        <v>4658</v>
      </c>
      <c r="Z26" s="12">
        <f t="shared" si="3"/>
        <v>1911</v>
      </c>
      <c r="AA26" s="11">
        <f t="shared" si="3"/>
        <v>63</v>
      </c>
      <c r="AB26" s="11">
        <f t="shared" si="3"/>
        <v>805</v>
      </c>
      <c r="AC26" s="11">
        <f t="shared" si="3"/>
        <v>7882</v>
      </c>
      <c r="AD26" s="12">
        <f t="shared" si="3"/>
        <v>3513</v>
      </c>
      <c r="AE26" s="11">
        <f t="shared" si="3"/>
        <v>56</v>
      </c>
      <c r="AF26" s="11">
        <f t="shared" si="3"/>
        <v>726</v>
      </c>
      <c r="AG26" s="11">
        <f t="shared" si="3"/>
        <v>7395</v>
      </c>
      <c r="AH26" s="22">
        <f t="shared" si="3"/>
        <v>3173</v>
      </c>
      <c r="AI26" s="93"/>
    </row>
    <row r="27" spans="1:35" ht="12.75" customHeight="1">
      <c r="A27" s="112" t="s">
        <v>39</v>
      </c>
      <c r="B27" s="72" t="s">
        <v>42</v>
      </c>
      <c r="C27" s="7">
        <v>8</v>
      </c>
      <c r="D27" s="7">
        <v>23</v>
      </c>
      <c r="E27" s="7">
        <v>185</v>
      </c>
      <c r="F27" s="1">
        <v>79</v>
      </c>
      <c r="G27" s="7">
        <v>2</v>
      </c>
      <c r="H27" s="7">
        <v>3</v>
      </c>
      <c r="I27" s="7">
        <v>24</v>
      </c>
      <c r="J27" s="1">
        <v>5</v>
      </c>
      <c r="K27" s="7">
        <v>1</v>
      </c>
      <c r="L27" s="7">
        <v>9</v>
      </c>
      <c r="M27" s="7">
        <v>72</v>
      </c>
      <c r="N27" s="1">
        <v>26</v>
      </c>
      <c r="O27" s="7">
        <v>4</v>
      </c>
      <c r="P27" s="7">
        <v>8</v>
      </c>
      <c r="Q27" s="7">
        <v>61</v>
      </c>
      <c r="R27" s="23">
        <v>26</v>
      </c>
      <c r="S27" s="7">
        <v>1</v>
      </c>
      <c r="T27" s="7">
        <v>4</v>
      </c>
      <c r="U27" s="7">
        <v>36</v>
      </c>
      <c r="V27" s="1">
        <v>12</v>
      </c>
      <c r="W27" s="7">
        <v>7</v>
      </c>
      <c r="X27" s="7">
        <v>18</v>
      </c>
      <c r="Y27" s="7">
        <v>139</v>
      </c>
      <c r="Z27" s="1">
        <v>61</v>
      </c>
      <c r="AA27" s="7">
        <v>8</v>
      </c>
      <c r="AB27" s="7">
        <v>18</v>
      </c>
      <c r="AC27" s="7">
        <v>132</v>
      </c>
      <c r="AD27" s="1">
        <v>52</v>
      </c>
      <c r="AE27" s="7">
        <v>3</v>
      </c>
      <c r="AF27" s="7">
        <v>14</v>
      </c>
      <c r="AG27" s="7">
        <v>145</v>
      </c>
      <c r="AH27" s="23">
        <v>63</v>
      </c>
      <c r="AI27" s="93"/>
    </row>
    <row r="28" spans="1:35" ht="12.75" customHeight="1">
      <c r="A28" s="110"/>
      <c r="B28" s="72" t="s">
        <v>49</v>
      </c>
      <c r="C28" s="7">
        <v>27</v>
      </c>
      <c r="D28" s="7">
        <v>275</v>
      </c>
      <c r="E28" s="7">
        <v>2485</v>
      </c>
      <c r="F28" s="1">
        <v>839</v>
      </c>
      <c r="G28" s="7">
        <v>28</v>
      </c>
      <c r="H28" s="7">
        <v>219</v>
      </c>
      <c r="I28" s="7">
        <v>1956</v>
      </c>
      <c r="J28" s="1">
        <v>824</v>
      </c>
      <c r="K28" s="7">
        <v>14</v>
      </c>
      <c r="L28" s="7">
        <v>140</v>
      </c>
      <c r="M28" s="7">
        <v>1217</v>
      </c>
      <c r="N28" s="1">
        <v>514</v>
      </c>
      <c r="O28" s="7">
        <v>25</v>
      </c>
      <c r="P28" s="7">
        <v>249</v>
      </c>
      <c r="Q28" s="7">
        <v>2598</v>
      </c>
      <c r="R28" s="23">
        <v>1063</v>
      </c>
      <c r="S28" s="7">
        <v>20</v>
      </c>
      <c r="T28" s="7">
        <v>218</v>
      </c>
      <c r="U28" s="7">
        <v>1996</v>
      </c>
      <c r="V28" s="1">
        <v>800</v>
      </c>
      <c r="W28" s="7">
        <v>36</v>
      </c>
      <c r="X28" s="7">
        <v>412</v>
      </c>
      <c r="Y28" s="7">
        <v>3706</v>
      </c>
      <c r="Z28" s="1">
        <v>1548</v>
      </c>
      <c r="AA28" s="7">
        <v>35</v>
      </c>
      <c r="AB28" s="7">
        <v>685</v>
      </c>
      <c r="AC28" s="7">
        <v>6888</v>
      </c>
      <c r="AD28" s="1">
        <v>3026</v>
      </c>
      <c r="AE28" s="7">
        <v>36</v>
      </c>
      <c r="AF28" s="7">
        <v>636</v>
      </c>
      <c r="AG28" s="7">
        <v>6502</v>
      </c>
      <c r="AH28" s="23">
        <v>2788</v>
      </c>
      <c r="AI28" s="93"/>
    </row>
    <row r="29" spans="1:35" ht="12.75" customHeight="1">
      <c r="A29" s="110"/>
      <c r="B29" s="72" t="s">
        <v>43</v>
      </c>
      <c r="C29" s="7">
        <v>1</v>
      </c>
      <c r="D29" s="7">
        <v>4</v>
      </c>
      <c r="E29" s="7">
        <v>45</v>
      </c>
      <c r="F29" s="1">
        <v>27</v>
      </c>
      <c r="G29" s="7">
        <v>0</v>
      </c>
      <c r="H29" s="7">
        <v>0</v>
      </c>
      <c r="I29" s="7">
        <v>0</v>
      </c>
      <c r="J29" s="1">
        <v>0</v>
      </c>
      <c r="K29" s="7">
        <v>0</v>
      </c>
      <c r="L29" s="7">
        <v>0</v>
      </c>
      <c r="M29" s="7">
        <v>0</v>
      </c>
      <c r="N29" s="1">
        <v>0</v>
      </c>
      <c r="O29" s="7">
        <v>0</v>
      </c>
      <c r="P29" s="7">
        <v>0</v>
      </c>
      <c r="Q29" s="7">
        <v>0</v>
      </c>
      <c r="R29" s="23">
        <v>0</v>
      </c>
      <c r="S29" s="7">
        <v>0</v>
      </c>
      <c r="T29" s="7">
        <v>0</v>
      </c>
      <c r="U29" s="7">
        <v>0</v>
      </c>
      <c r="V29" s="1">
        <v>0</v>
      </c>
      <c r="W29" s="7">
        <v>1</v>
      </c>
      <c r="X29" s="7">
        <v>3</v>
      </c>
      <c r="Y29" s="7">
        <v>15</v>
      </c>
      <c r="Z29" s="1">
        <v>11</v>
      </c>
      <c r="AA29" s="7">
        <v>0</v>
      </c>
      <c r="AB29" s="7">
        <v>0</v>
      </c>
      <c r="AC29" s="7">
        <v>0</v>
      </c>
      <c r="AD29" s="1">
        <v>0</v>
      </c>
      <c r="AE29" s="7">
        <v>0</v>
      </c>
      <c r="AF29" s="7">
        <v>0</v>
      </c>
      <c r="AG29" s="7">
        <v>0</v>
      </c>
      <c r="AH29" s="23">
        <v>0</v>
      </c>
      <c r="AI29" s="93"/>
    </row>
    <row r="30" spans="1:35" ht="12.75" customHeight="1">
      <c r="A30" s="110"/>
      <c r="B30" s="72" t="s">
        <v>44</v>
      </c>
      <c r="C30" s="7">
        <v>3</v>
      </c>
      <c r="D30" s="7">
        <v>9</v>
      </c>
      <c r="E30" s="7">
        <v>69</v>
      </c>
      <c r="F30" s="1">
        <v>43</v>
      </c>
      <c r="G30" s="7">
        <v>0</v>
      </c>
      <c r="H30" s="7">
        <v>0</v>
      </c>
      <c r="I30" s="7">
        <v>0</v>
      </c>
      <c r="J30" s="1">
        <v>0</v>
      </c>
      <c r="K30" s="7">
        <v>0</v>
      </c>
      <c r="L30" s="7">
        <v>0</v>
      </c>
      <c r="M30" s="7">
        <v>0</v>
      </c>
      <c r="N30" s="1">
        <v>0</v>
      </c>
      <c r="O30" s="7">
        <v>0</v>
      </c>
      <c r="P30" s="7">
        <v>0</v>
      </c>
      <c r="Q30" s="7">
        <v>0</v>
      </c>
      <c r="R30" s="23">
        <v>0</v>
      </c>
      <c r="S30" s="7">
        <v>0</v>
      </c>
      <c r="T30" s="7">
        <v>0</v>
      </c>
      <c r="U30" s="7">
        <v>0</v>
      </c>
      <c r="V30" s="1">
        <v>0</v>
      </c>
      <c r="W30" s="7">
        <v>2</v>
      </c>
      <c r="X30" s="7">
        <v>11</v>
      </c>
      <c r="Y30" s="7">
        <v>76</v>
      </c>
      <c r="Z30" s="1">
        <v>53</v>
      </c>
      <c r="AA30" s="7">
        <v>0</v>
      </c>
      <c r="AB30" s="7">
        <v>2</v>
      </c>
      <c r="AC30" s="7">
        <v>10</v>
      </c>
      <c r="AD30" s="1">
        <v>8</v>
      </c>
      <c r="AE30" s="7">
        <v>1</v>
      </c>
      <c r="AF30" s="7">
        <v>4</v>
      </c>
      <c r="AG30" s="7">
        <v>37</v>
      </c>
      <c r="AH30" s="23">
        <v>20</v>
      </c>
      <c r="AI30" s="93"/>
    </row>
    <row r="31" spans="1:35" ht="12.75" customHeight="1">
      <c r="A31" s="110"/>
      <c r="B31" s="72" t="s">
        <v>45</v>
      </c>
      <c r="C31" s="7">
        <v>3</v>
      </c>
      <c r="D31" s="7">
        <v>30</v>
      </c>
      <c r="E31" s="7">
        <v>290</v>
      </c>
      <c r="F31" s="1">
        <v>112</v>
      </c>
      <c r="G31" s="7">
        <v>1</v>
      </c>
      <c r="H31" s="7">
        <v>4</v>
      </c>
      <c r="I31" s="7">
        <v>40</v>
      </c>
      <c r="J31" s="1">
        <v>0</v>
      </c>
      <c r="K31" s="7">
        <v>0</v>
      </c>
      <c r="L31" s="7">
        <v>0</v>
      </c>
      <c r="M31" s="7">
        <v>0</v>
      </c>
      <c r="N31" s="1">
        <v>0</v>
      </c>
      <c r="O31" s="7">
        <v>1</v>
      </c>
      <c r="P31" s="7">
        <v>7</v>
      </c>
      <c r="Q31" s="7">
        <v>52</v>
      </c>
      <c r="R31" s="23">
        <v>52</v>
      </c>
      <c r="S31" s="7">
        <v>1</v>
      </c>
      <c r="T31" s="7">
        <v>8</v>
      </c>
      <c r="U31" s="7">
        <v>79</v>
      </c>
      <c r="V31" s="1">
        <v>44</v>
      </c>
      <c r="W31" s="7">
        <v>2</v>
      </c>
      <c r="X31" s="7">
        <v>13</v>
      </c>
      <c r="Y31" s="7">
        <v>78</v>
      </c>
      <c r="Z31" s="1">
        <v>8</v>
      </c>
      <c r="AA31" s="7">
        <v>3</v>
      </c>
      <c r="AB31" s="7">
        <v>21</v>
      </c>
      <c r="AC31" s="7">
        <v>141</v>
      </c>
      <c r="AD31" s="1">
        <v>80</v>
      </c>
      <c r="AE31" s="7">
        <v>1</v>
      </c>
      <c r="AF31" s="7">
        <v>2</v>
      </c>
      <c r="AG31" s="7">
        <v>17</v>
      </c>
      <c r="AH31" s="23">
        <v>3</v>
      </c>
      <c r="AI31" s="93"/>
    </row>
    <row r="32" spans="1:35" ht="12.75" customHeight="1">
      <c r="A32" s="110"/>
      <c r="B32" s="72" t="s">
        <v>46</v>
      </c>
      <c r="C32" s="7">
        <v>6</v>
      </c>
      <c r="D32" s="7">
        <v>52</v>
      </c>
      <c r="E32" s="7">
        <v>455</v>
      </c>
      <c r="F32" s="1">
        <v>161</v>
      </c>
      <c r="G32" s="7">
        <v>5</v>
      </c>
      <c r="H32" s="7">
        <v>39</v>
      </c>
      <c r="I32" s="7">
        <v>426</v>
      </c>
      <c r="J32" s="1">
        <v>147</v>
      </c>
      <c r="K32" s="7">
        <v>3</v>
      </c>
      <c r="L32" s="7">
        <v>37</v>
      </c>
      <c r="M32" s="7">
        <v>341</v>
      </c>
      <c r="N32" s="1">
        <v>107</v>
      </c>
      <c r="O32" s="7">
        <v>3</v>
      </c>
      <c r="P32" s="7">
        <v>51</v>
      </c>
      <c r="Q32" s="7">
        <v>452</v>
      </c>
      <c r="R32" s="23">
        <v>162</v>
      </c>
      <c r="S32" s="7">
        <v>5</v>
      </c>
      <c r="T32" s="7">
        <v>45</v>
      </c>
      <c r="U32" s="7">
        <v>430</v>
      </c>
      <c r="V32" s="1">
        <v>213</v>
      </c>
      <c r="W32" s="7">
        <v>8</v>
      </c>
      <c r="X32" s="7">
        <v>65</v>
      </c>
      <c r="Y32" s="7">
        <v>571</v>
      </c>
      <c r="Z32" s="1">
        <v>197</v>
      </c>
      <c r="AA32" s="7">
        <v>9</v>
      </c>
      <c r="AB32" s="7">
        <v>65</v>
      </c>
      <c r="AC32" s="7">
        <v>605</v>
      </c>
      <c r="AD32" s="1">
        <v>293</v>
      </c>
      <c r="AE32" s="7">
        <v>9</v>
      </c>
      <c r="AF32" s="7">
        <v>60</v>
      </c>
      <c r="AG32" s="7">
        <v>628</v>
      </c>
      <c r="AH32" s="23">
        <v>266</v>
      </c>
      <c r="AI32" s="93"/>
    </row>
    <row r="33" spans="1:35" ht="12.75" customHeight="1">
      <c r="A33" s="111"/>
      <c r="B33" s="77" t="s">
        <v>47</v>
      </c>
      <c r="C33" s="19">
        <v>5</v>
      </c>
      <c r="D33" s="11">
        <v>13</v>
      </c>
      <c r="E33" s="11">
        <v>76</v>
      </c>
      <c r="F33" s="42">
        <v>39</v>
      </c>
      <c r="G33" s="11">
        <v>6</v>
      </c>
      <c r="H33" s="11">
        <v>10</v>
      </c>
      <c r="I33" s="11">
        <v>64</v>
      </c>
      <c r="J33" s="42">
        <v>31</v>
      </c>
      <c r="K33" s="11">
        <v>5</v>
      </c>
      <c r="L33" s="11">
        <v>6</v>
      </c>
      <c r="M33" s="11">
        <v>53</v>
      </c>
      <c r="N33" s="42">
        <v>25</v>
      </c>
      <c r="O33" s="11">
        <v>2</v>
      </c>
      <c r="P33" s="11">
        <v>8</v>
      </c>
      <c r="Q33" s="11">
        <v>55</v>
      </c>
      <c r="R33" s="43">
        <v>26</v>
      </c>
      <c r="S33" s="19">
        <v>3</v>
      </c>
      <c r="T33" s="11">
        <v>5</v>
      </c>
      <c r="U33" s="11">
        <v>35</v>
      </c>
      <c r="V33" s="42">
        <v>15</v>
      </c>
      <c r="W33" s="11">
        <v>7</v>
      </c>
      <c r="X33" s="11">
        <v>14</v>
      </c>
      <c r="Y33" s="11">
        <v>73</v>
      </c>
      <c r="Z33" s="42">
        <v>33</v>
      </c>
      <c r="AA33" s="11">
        <v>8</v>
      </c>
      <c r="AB33" s="11">
        <v>14</v>
      </c>
      <c r="AC33" s="11">
        <v>106</v>
      </c>
      <c r="AD33" s="42">
        <v>54</v>
      </c>
      <c r="AE33" s="11">
        <v>6</v>
      </c>
      <c r="AF33" s="11">
        <v>10</v>
      </c>
      <c r="AG33" s="11">
        <v>66</v>
      </c>
      <c r="AH33" s="43">
        <v>33</v>
      </c>
      <c r="AI33" s="93"/>
    </row>
    <row r="34" spans="1:35" ht="12.75" customHeight="1">
      <c r="A34" s="70" t="s">
        <v>54</v>
      </c>
      <c r="B34" s="75"/>
      <c r="C34" s="7">
        <v>4</v>
      </c>
      <c r="D34" s="7">
        <v>46</v>
      </c>
      <c r="E34" s="7">
        <v>442</v>
      </c>
      <c r="F34" s="1">
        <v>236</v>
      </c>
      <c r="G34" s="7">
        <v>7</v>
      </c>
      <c r="H34" s="7">
        <v>17</v>
      </c>
      <c r="I34" s="7">
        <v>157</v>
      </c>
      <c r="J34" s="1">
        <v>77</v>
      </c>
      <c r="K34" s="7">
        <v>1</v>
      </c>
      <c r="L34" s="7">
        <v>10</v>
      </c>
      <c r="M34" s="7">
        <v>83</v>
      </c>
      <c r="N34" s="1">
        <v>31</v>
      </c>
      <c r="O34" s="7">
        <v>10</v>
      </c>
      <c r="P34" s="7">
        <v>15</v>
      </c>
      <c r="Q34" s="7">
        <v>96</v>
      </c>
      <c r="R34" s="23">
        <v>45</v>
      </c>
      <c r="S34" s="7">
        <v>15</v>
      </c>
      <c r="T34" s="7">
        <v>18</v>
      </c>
      <c r="U34" s="7">
        <v>154</v>
      </c>
      <c r="V34" s="1">
        <v>76</v>
      </c>
      <c r="W34" s="7">
        <v>10</v>
      </c>
      <c r="X34" s="7">
        <v>39</v>
      </c>
      <c r="Y34" s="7">
        <v>362</v>
      </c>
      <c r="Z34" s="1">
        <v>148</v>
      </c>
      <c r="AA34" s="7">
        <v>5</v>
      </c>
      <c r="AB34" s="7">
        <v>32</v>
      </c>
      <c r="AC34" s="7">
        <v>358</v>
      </c>
      <c r="AD34" s="1">
        <v>215</v>
      </c>
      <c r="AE34" s="7">
        <v>5</v>
      </c>
      <c r="AF34" s="7">
        <v>30</v>
      </c>
      <c r="AG34" s="7">
        <v>272</v>
      </c>
      <c r="AH34" s="23">
        <v>96</v>
      </c>
      <c r="AI34" s="93"/>
    </row>
    <row r="35" spans="1:35" ht="12.75" customHeight="1" thickBot="1">
      <c r="A35" s="94" t="s">
        <v>62</v>
      </c>
      <c r="B35" s="95"/>
      <c r="C35" s="27" t="s">
        <v>17</v>
      </c>
      <c r="D35" s="27" t="s">
        <v>17</v>
      </c>
      <c r="E35" s="27" t="s">
        <v>17</v>
      </c>
      <c r="F35" s="28" t="s">
        <v>17</v>
      </c>
      <c r="G35" s="27" t="s">
        <v>17</v>
      </c>
      <c r="H35" s="27" t="s">
        <v>17</v>
      </c>
      <c r="I35" s="27" t="s">
        <v>17</v>
      </c>
      <c r="J35" s="28" t="s">
        <v>17</v>
      </c>
      <c r="K35" s="27" t="s">
        <v>17</v>
      </c>
      <c r="L35" s="27" t="s">
        <v>17</v>
      </c>
      <c r="M35" s="27" t="s">
        <v>17</v>
      </c>
      <c r="N35" s="28" t="s">
        <v>17</v>
      </c>
      <c r="O35" s="27" t="s">
        <v>17</v>
      </c>
      <c r="P35" s="27" t="s">
        <v>17</v>
      </c>
      <c r="Q35" s="27" t="s">
        <v>17</v>
      </c>
      <c r="R35" s="29" t="s">
        <v>17</v>
      </c>
      <c r="S35" s="27" t="s">
        <v>17</v>
      </c>
      <c r="T35" s="27" t="s">
        <v>17</v>
      </c>
      <c r="U35" s="27" t="s">
        <v>17</v>
      </c>
      <c r="V35" s="28" t="s">
        <v>17</v>
      </c>
      <c r="W35" s="27" t="s">
        <v>17</v>
      </c>
      <c r="X35" s="27" t="s">
        <v>17</v>
      </c>
      <c r="Y35" s="27" t="s">
        <v>17</v>
      </c>
      <c r="Z35" s="28" t="s">
        <v>17</v>
      </c>
      <c r="AA35" s="27" t="s">
        <v>17</v>
      </c>
      <c r="AB35" s="27" t="s">
        <v>17</v>
      </c>
      <c r="AC35" s="27" t="s">
        <v>17</v>
      </c>
      <c r="AD35" s="28" t="s">
        <v>17</v>
      </c>
      <c r="AE35" s="27" t="s">
        <v>17</v>
      </c>
      <c r="AF35" s="27" t="s">
        <v>17</v>
      </c>
      <c r="AG35" s="27" t="s">
        <v>17</v>
      </c>
      <c r="AH35" s="29" t="s">
        <v>17</v>
      </c>
      <c r="AI35" s="93"/>
    </row>
    <row r="36" spans="1:35" ht="12.75" customHeight="1">
      <c r="A36" s="54" t="s">
        <v>55</v>
      </c>
      <c r="B36" s="84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3"/>
    </row>
    <row r="37" spans="1:35" ht="16.5" thickBot="1">
      <c r="A37" s="122" t="s">
        <v>2</v>
      </c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93"/>
    </row>
    <row r="38" spans="1:35" ht="12.75" customHeight="1">
      <c r="A38" s="66" t="s">
        <v>15</v>
      </c>
      <c r="B38" s="67"/>
      <c r="C38" s="7">
        <v>12</v>
      </c>
      <c r="D38" s="7">
        <v>30</v>
      </c>
      <c r="E38" s="7">
        <v>360</v>
      </c>
      <c r="F38" s="8">
        <v>160</v>
      </c>
      <c r="G38" s="7">
        <v>3</v>
      </c>
      <c r="H38" s="7">
        <v>7</v>
      </c>
      <c r="I38" s="7">
        <v>137</v>
      </c>
      <c r="J38" s="8">
        <v>72</v>
      </c>
      <c r="K38" s="7">
        <v>4</v>
      </c>
      <c r="L38" s="7">
        <v>7</v>
      </c>
      <c r="M38" s="7">
        <v>158</v>
      </c>
      <c r="N38" s="8">
        <v>70</v>
      </c>
      <c r="O38" s="7">
        <v>0</v>
      </c>
      <c r="P38" s="7">
        <v>0</v>
      </c>
      <c r="Q38" s="7">
        <v>0</v>
      </c>
      <c r="R38" s="20">
        <v>0</v>
      </c>
      <c r="S38" s="7">
        <v>10</v>
      </c>
      <c r="T38" s="7">
        <v>25</v>
      </c>
      <c r="U38" s="7">
        <v>527</v>
      </c>
      <c r="V38" s="8">
        <v>246</v>
      </c>
      <c r="W38" s="7">
        <v>8</v>
      </c>
      <c r="X38" s="7">
        <v>12</v>
      </c>
      <c r="Y38" s="7">
        <v>229</v>
      </c>
      <c r="Z38" s="8">
        <v>108</v>
      </c>
      <c r="AA38" s="7">
        <v>11</v>
      </c>
      <c r="AB38" s="7">
        <v>23</v>
      </c>
      <c r="AC38" s="7">
        <v>506</v>
      </c>
      <c r="AD38" s="8">
        <v>238</v>
      </c>
      <c r="AE38" s="7">
        <v>4</v>
      </c>
      <c r="AF38" s="7">
        <v>7</v>
      </c>
      <c r="AG38" s="7">
        <v>135</v>
      </c>
      <c r="AH38" s="20">
        <v>66</v>
      </c>
      <c r="AI38" s="93"/>
    </row>
    <row r="39" spans="1:35" ht="12.75" customHeight="1">
      <c r="A39" s="68" t="s">
        <v>53</v>
      </c>
      <c r="B39" s="69"/>
      <c r="C39" s="7">
        <v>9</v>
      </c>
      <c r="D39" s="7">
        <v>52</v>
      </c>
      <c r="E39" s="7">
        <v>596</v>
      </c>
      <c r="F39" s="8">
        <v>293</v>
      </c>
      <c r="G39" s="7">
        <v>1</v>
      </c>
      <c r="H39" s="7">
        <v>2</v>
      </c>
      <c r="I39" s="7">
        <v>35</v>
      </c>
      <c r="J39" s="8">
        <v>17</v>
      </c>
      <c r="K39" s="7">
        <v>2</v>
      </c>
      <c r="L39" s="7">
        <v>7</v>
      </c>
      <c r="M39" s="7">
        <v>111</v>
      </c>
      <c r="N39" s="8">
        <v>43</v>
      </c>
      <c r="O39" s="7">
        <v>0</v>
      </c>
      <c r="P39" s="7">
        <v>0</v>
      </c>
      <c r="Q39" s="7">
        <v>0</v>
      </c>
      <c r="R39" s="21">
        <v>0</v>
      </c>
      <c r="S39" s="7">
        <v>5</v>
      </c>
      <c r="T39" s="7">
        <v>45</v>
      </c>
      <c r="U39" s="7">
        <v>672</v>
      </c>
      <c r="V39" s="8">
        <v>320</v>
      </c>
      <c r="W39" s="7">
        <v>6</v>
      </c>
      <c r="X39" s="7">
        <v>19</v>
      </c>
      <c r="Y39" s="7">
        <v>255</v>
      </c>
      <c r="Z39" s="8">
        <v>126</v>
      </c>
      <c r="AA39" s="7">
        <v>1</v>
      </c>
      <c r="AB39" s="7">
        <v>12</v>
      </c>
      <c r="AC39" s="7">
        <v>205</v>
      </c>
      <c r="AD39" s="8">
        <v>112</v>
      </c>
      <c r="AE39" s="7">
        <v>6</v>
      </c>
      <c r="AF39" s="7">
        <v>48</v>
      </c>
      <c r="AG39" s="7">
        <v>917</v>
      </c>
      <c r="AH39" s="21">
        <v>427</v>
      </c>
      <c r="AI39" s="93"/>
    </row>
    <row r="40" spans="1:35" ht="12.75" customHeight="1">
      <c r="A40" s="68" t="s">
        <v>16</v>
      </c>
      <c r="B40" s="69"/>
      <c r="C40" s="7">
        <v>14</v>
      </c>
      <c r="D40" s="14" t="s">
        <v>17</v>
      </c>
      <c r="E40" s="7">
        <v>3909</v>
      </c>
      <c r="F40" s="8">
        <v>2915</v>
      </c>
      <c r="G40" s="7">
        <v>1</v>
      </c>
      <c r="H40" s="14" t="s">
        <v>17</v>
      </c>
      <c r="I40" s="7">
        <v>223</v>
      </c>
      <c r="J40" s="8">
        <v>210</v>
      </c>
      <c r="K40" s="7">
        <v>12</v>
      </c>
      <c r="L40" s="14" t="s">
        <v>17</v>
      </c>
      <c r="M40" s="7">
        <v>3635</v>
      </c>
      <c r="N40" s="8">
        <v>2337</v>
      </c>
      <c r="O40" s="7">
        <v>5</v>
      </c>
      <c r="P40" s="14" t="s">
        <v>17</v>
      </c>
      <c r="Q40" s="7">
        <v>2433</v>
      </c>
      <c r="R40" s="21">
        <v>1501</v>
      </c>
      <c r="S40" s="7">
        <v>12</v>
      </c>
      <c r="T40" s="14" t="s">
        <v>17</v>
      </c>
      <c r="U40" s="7">
        <v>5866</v>
      </c>
      <c r="V40" s="8">
        <v>4059</v>
      </c>
      <c r="W40" s="7">
        <v>8</v>
      </c>
      <c r="X40" s="14" t="s">
        <v>17</v>
      </c>
      <c r="Y40" s="7">
        <v>2171</v>
      </c>
      <c r="Z40" s="8">
        <v>1406</v>
      </c>
      <c r="AA40" s="7">
        <v>9</v>
      </c>
      <c r="AB40" s="14" t="s">
        <v>17</v>
      </c>
      <c r="AC40" s="7">
        <v>3108</v>
      </c>
      <c r="AD40" s="8">
        <v>2223</v>
      </c>
      <c r="AE40" s="7">
        <v>8</v>
      </c>
      <c r="AF40" s="14" t="s">
        <v>17</v>
      </c>
      <c r="AG40" s="7">
        <v>2766</v>
      </c>
      <c r="AH40" s="21">
        <v>2001</v>
      </c>
      <c r="AI40" s="93"/>
    </row>
    <row r="41" spans="1:35" ht="12.75" customHeight="1">
      <c r="A41" s="68" t="s">
        <v>18</v>
      </c>
      <c r="B41" s="69"/>
      <c r="C41" s="7">
        <v>13</v>
      </c>
      <c r="D41" s="7">
        <v>94</v>
      </c>
      <c r="E41" s="7">
        <v>1659</v>
      </c>
      <c r="F41" s="8">
        <v>788</v>
      </c>
      <c r="G41" s="7">
        <v>1</v>
      </c>
      <c r="H41" s="7">
        <v>4</v>
      </c>
      <c r="I41" s="7">
        <v>127</v>
      </c>
      <c r="J41" s="8">
        <v>91</v>
      </c>
      <c r="K41" s="7">
        <v>3</v>
      </c>
      <c r="L41" s="7">
        <v>11</v>
      </c>
      <c r="M41" s="7">
        <v>74</v>
      </c>
      <c r="N41" s="8">
        <v>32</v>
      </c>
      <c r="O41" s="7">
        <v>0</v>
      </c>
      <c r="P41" s="7">
        <v>0</v>
      </c>
      <c r="Q41" s="7">
        <v>0</v>
      </c>
      <c r="R41" s="21">
        <v>0</v>
      </c>
      <c r="S41" s="7">
        <v>1</v>
      </c>
      <c r="T41" s="7">
        <v>16</v>
      </c>
      <c r="U41" s="7">
        <v>349</v>
      </c>
      <c r="V41" s="8">
        <v>212</v>
      </c>
      <c r="W41" s="7">
        <v>4</v>
      </c>
      <c r="X41" s="7">
        <v>14</v>
      </c>
      <c r="Y41" s="7">
        <v>240</v>
      </c>
      <c r="Z41" s="8">
        <v>109</v>
      </c>
      <c r="AA41" s="7">
        <v>6</v>
      </c>
      <c r="AB41" s="7">
        <v>33</v>
      </c>
      <c r="AC41" s="7">
        <v>686</v>
      </c>
      <c r="AD41" s="8">
        <v>401</v>
      </c>
      <c r="AE41" s="7">
        <v>7</v>
      </c>
      <c r="AF41" s="7">
        <v>36</v>
      </c>
      <c r="AG41" s="7">
        <v>636</v>
      </c>
      <c r="AH41" s="21">
        <v>257</v>
      </c>
      <c r="AI41" s="93"/>
    </row>
    <row r="42" spans="1:35" ht="12.75" customHeight="1">
      <c r="A42" s="70" t="s">
        <v>38</v>
      </c>
      <c r="B42" s="71"/>
      <c r="C42" s="11">
        <f aca="true" t="shared" si="4" ref="C42:AH42">SUM(C43:C50)</f>
        <v>14</v>
      </c>
      <c r="D42" s="11">
        <f t="shared" si="4"/>
        <v>65</v>
      </c>
      <c r="E42" s="11">
        <f t="shared" si="4"/>
        <v>1225</v>
      </c>
      <c r="F42" s="12">
        <f t="shared" si="4"/>
        <v>707</v>
      </c>
      <c r="G42" s="11">
        <f t="shared" si="4"/>
        <v>6</v>
      </c>
      <c r="H42" s="11">
        <f t="shared" si="4"/>
        <v>49</v>
      </c>
      <c r="I42" s="11">
        <f t="shared" si="4"/>
        <v>761</v>
      </c>
      <c r="J42" s="12">
        <f t="shared" si="4"/>
        <v>471</v>
      </c>
      <c r="K42" s="11">
        <f t="shared" si="4"/>
        <v>5</v>
      </c>
      <c r="L42" s="11">
        <f t="shared" si="4"/>
        <v>9</v>
      </c>
      <c r="M42" s="11">
        <f t="shared" si="4"/>
        <v>146</v>
      </c>
      <c r="N42" s="12">
        <f t="shared" si="4"/>
        <v>109</v>
      </c>
      <c r="O42" s="11">
        <f t="shared" si="4"/>
        <v>6</v>
      </c>
      <c r="P42" s="11">
        <f t="shared" si="4"/>
        <v>59</v>
      </c>
      <c r="Q42" s="11">
        <f t="shared" si="4"/>
        <v>1069</v>
      </c>
      <c r="R42" s="22">
        <f t="shared" si="4"/>
        <v>676</v>
      </c>
      <c r="S42" s="11">
        <f t="shared" si="4"/>
        <v>4</v>
      </c>
      <c r="T42" s="11">
        <f t="shared" si="4"/>
        <v>7</v>
      </c>
      <c r="U42" s="11">
        <f t="shared" si="4"/>
        <v>175</v>
      </c>
      <c r="V42" s="12">
        <f t="shared" si="4"/>
        <v>119</v>
      </c>
      <c r="W42" s="11">
        <f t="shared" si="4"/>
        <v>6</v>
      </c>
      <c r="X42" s="11">
        <f t="shared" si="4"/>
        <v>32</v>
      </c>
      <c r="Y42" s="11">
        <f t="shared" si="4"/>
        <v>705</v>
      </c>
      <c r="Z42" s="12">
        <f t="shared" si="4"/>
        <v>491</v>
      </c>
      <c r="AA42" s="11">
        <f t="shared" si="4"/>
        <v>7</v>
      </c>
      <c r="AB42" s="11">
        <f t="shared" si="4"/>
        <v>42</v>
      </c>
      <c r="AC42" s="11">
        <f t="shared" si="4"/>
        <v>617</v>
      </c>
      <c r="AD42" s="12">
        <f t="shared" si="4"/>
        <v>340</v>
      </c>
      <c r="AE42" s="11">
        <f t="shared" si="4"/>
        <v>9</v>
      </c>
      <c r="AF42" s="11">
        <f t="shared" si="4"/>
        <v>51</v>
      </c>
      <c r="AG42" s="11">
        <f t="shared" si="4"/>
        <v>970</v>
      </c>
      <c r="AH42" s="22">
        <f t="shared" si="4"/>
        <v>670</v>
      </c>
      <c r="AI42" s="93"/>
    </row>
    <row r="43" spans="1:35" ht="12.75" customHeight="1">
      <c r="A43" s="110" t="s">
        <v>39</v>
      </c>
      <c r="B43" s="72" t="s">
        <v>19</v>
      </c>
      <c r="C43" s="7">
        <v>2</v>
      </c>
      <c r="D43" s="7">
        <v>18</v>
      </c>
      <c r="E43" s="7">
        <v>383</v>
      </c>
      <c r="F43" s="8">
        <v>179</v>
      </c>
      <c r="G43" s="7">
        <v>1</v>
      </c>
      <c r="H43" s="7">
        <v>4</v>
      </c>
      <c r="I43" s="7">
        <v>65</v>
      </c>
      <c r="J43" s="8">
        <v>6</v>
      </c>
      <c r="K43" s="7">
        <v>0</v>
      </c>
      <c r="L43" s="7">
        <v>0</v>
      </c>
      <c r="M43" s="7">
        <v>0</v>
      </c>
      <c r="N43" s="8">
        <v>0</v>
      </c>
      <c r="O43" s="7">
        <v>1</v>
      </c>
      <c r="P43" s="7">
        <v>6</v>
      </c>
      <c r="Q43" s="7">
        <v>54</v>
      </c>
      <c r="R43" s="21">
        <v>42</v>
      </c>
      <c r="S43" s="7">
        <v>1</v>
      </c>
      <c r="T43" s="7">
        <v>2</v>
      </c>
      <c r="U43" s="7">
        <v>45</v>
      </c>
      <c r="V43" s="8">
        <v>30</v>
      </c>
      <c r="W43" s="7">
        <v>2</v>
      </c>
      <c r="X43" s="7">
        <v>9</v>
      </c>
      <c r="Y43" s="7">
        <v>186</v>
      </c>
      <c r="Z43" s="8">
        <v>119</v>
      </c>
      <c r="AA43" s="7">
        <v>1</v>
      </c>
      <c r="AB43" s="7">
        <v>10</v>
      </c>
      <c r="AC43" s="7">
        <v>147</v>
      </c>
      <c r="AD43" s="8">
        <v>94</v>
      </c>
      <c r="AE43" s="7">
        <v>2</v>
      </c>
      <c r="AF43" s="7">
        <v>8</v>
      </c>
      <c r="AG43" s="7">
        <v>148</v>
      </c>
      <c r="AH43" s="21">
        <v>88</v>
      </c>
      <c r="AI43" s="93"/>
    </row>
    <row r="44" spans="1:35" ht="12.75" customHeight="1">
      <c r="A44" s="110"/>
      <c r="B44" s="72" t="s">
        <v>20</v>
      </c>
      <c r="C44" s="7">
        <v>8</v>
      </c>
      <c r="D44" s="7">
        <v>37</v>
      </c>
      <c r="E44" s="7">
        <v>701</v>
      </c>
      <c r="F44" s="8">
        <v>414</v>
      </c>
      <c r="G44" s="7">
        <v>4</v>
      </c>
      <c r="H44" s="7">
        <v>39</v>
      </c>
      <c r="I44" s="7">
        <v>657</v>
      </c>
      <c r="J44" s="8">
        <v>431</v>
      </c>
      <c r="K44" s="7">
        <v>4</v>
      </c>
      <c r="L44" s="7">
        <v>8</v>
      </c>
      <c r="M44" s="7">
        <v>126</v>
      </c>
      <c r="N44" s="8">
        <v>91</v>
      </c>
      <c r="O44" s="7">
        <v>3</v>
      </c>
      <c r="P44" s="7">
        <v>41</v>
      </c>
      <c r="Q44" s="7">
        <v>824</v>
      </c>
      <c r="R44" s="21">
        <v>507</v>
      </c>
      <c r="S44" s="7">
        <v>3</v>
      </c>
      <c r="T44" s="7">
        <v>5</v>
      </c>
      <c r="U44" s="7">
        <v>130</v>
      </c>
      <c r="V44" s="8">
        <v>89</v>
      </c>
      <c r="W44" s="7">
        <v>2</v>
      </c>
      <c r="X44" s="7">
        <v>18</v>
      </c>
      <c r="Y44" s="7">
        <v>437</v>
      </c>
      <c r="Z44" s="8">
        <v>297</v>
      </c>
      <c r="AA44" s="7">
        <v>6</v>
      </c>
      <c r="AB44" s="7">
        <v>32</v>
      </c>
      <c r="AC44" s="7">
        <v>470</v>
      </c>
      <c r="AD44" s="8">
        <v>246</v>
      </c>
      <c r="AE44" s="7">
        <v>6</v>
      </c>
      <c r="AF44" s="7">
        <v>38</v>
      </c>
      <c r="AG44" s="7">
        <v>798</v>
      </c>
      <c r="AH44" s="21">
        <v>561</v>
      </c>
      <c r="AI44" s="93"/>
    </row>
    <row r="45" spans="1:35" ht="12.75" customHeight="1">
      <c r="A45" s="110"/>
      <c r="B45" s="72" t="s">
        <v>21</v>
      </c>
      <c r="C45" s="7">
        <v>1</v>
      </c>
      <c r="D45" s="7">
        <v>4</v>
      </c>
      <c r="E45" s="7">
        <v>109</v>
      </c>
      <c r="F45" s="8">
        <v>87</v>
      </c>
      <c r="G45" s="35">
        <v>0</v>
      </c>
      <c r="H45" s="7">
        <v>0</v>
      </c>
      <c r="I45" s="7">
        <v>0</v>
      </c>
      <c r="J45" s="8">
        <v>0</v>
      </c>
      <c r="K45" s="35">
        <v>0</v>
      </c>
      <c r="L45" s="7">
        <v>0</v>
      </c>
      <c r="M45" s="7">
        <v>0</v>
      </c>
      <c r="N45" s="8">
        <v>0</v>
      </c>
      <c r="O45" s="35">
        <v>0</v>
      </c>
      <c r="P45" s="7">
        <v>0</v>
      </c>
      <c r="Q45" s="7">
        <v>0</v>
      </c>
      <c r="R45" s="21">
        <v>0</v>
      </c>
      <c r="S45" s="7">
        <v>0</v>
      </c>
      <c r="T45" s="7">
        <v>0</v>
      </c>
      <c r="U45" s="7">
        <v>0</v>
      </c>
      <c r="V45" s="8">
        <v>0</v>
      </c>
      <c r="W45" s="35">
        <v>0</v>
      </c>
      <c r="X45" s="7">
        <v>0</v>
      </c>
      <c r="Y45" s="7">
        <v>0</v>
      </c>
      <c r="Z45" s="8">
        <v>0</v>
      </c>
      <c r="AA45" s="35">
        <v>0</v>
      </c>
      <c r="AB45" s="7">
        <v>0</v>
      </c>
      <c r="AC45" s="7">
        <v>0</v>
      </c>
      <c r="AD45" s="8">
        <v>0</v>
      </c>
      <c r="AE45" s="35">
        <v>0</v>
      </c>
      <c r="AF45" s="7">
        <v>0</v>
      </c>
      <c r="AG45" s="7">
        <v>0</v>
      </c>
      <c r="AH45" s="21">
        <v>0</v>
      </c>
      <c r="AI45" s="93"/>
    </row>
    <row r="46" spans="1:35" ht="12.75" customHeight="1">
      <c r="A46" s="110"/>
      <c r="B46" s="72" t="s">
        <v>22</v>
      </c>
      <c r="C46" s="18">
        <v>0</v>
      </c>
      <c r="D46" s="7">
        <v>0</v>
      </c>
      <c r="E46" s="7">
        <v>0</v>
      </c>
      <c r="F46" s="8">
        <v>0</v>
      </c>
      <c r="G46" s="35">
        <v>0</v>
      </c>
      <c r="H46" s="7">
        <v>0</v>
      </c>
      <c r="I46" s="7">
        <v>0</v>
      </c>
      <c r="J46" s="8">
        <v>0</v>
      </c>
      <c r="K46" s="35">
        <v>0</v>
      </c>
      <c r="L46" s="7">
        <v>0</v>
      </c>
      <c r="M46" s="7">
        <v>0</v>
      </c>
      <c r="N46" s="8">
        <v>0</v>
      </c>
      <c r="O46" s="35">
        <v>0</v>
      </c>
      <c r="P46" s="7">
        <v>0</v>
      </c>
      <c r="Q46" s="7">
        <v>0</v>
      </c>
      <c r="R46" s="21">
        <v>0</v>
      </c>
      <c r="S46" s="18">
        <v>0</v>
      </c>
      <c r="T46" s="7">
        <v>0</v>
      </c>
      <c r="U46" s="7">
        <v>0</v>
      </c>
      <c r="V46" s="8">
        <v>0</v>
      </c>
      <c r="W46" s="35">
        <v>0</v>
      </c>
      <c r="X46" s="7">
        <v>0</v>
      </c>
      <c r="Y46" s="7">
        <v>0</v>
      </c>
      <c r="Z46" s="8">
        <v>0</v>
      </c>
      <c r="AA46" s="35">
        <v>0</v>
      </c>
      <c r="AB46" s="7">
        <v>0</v>
      </c>
      <c r="AC46" s="7">
        <v>0</v>
      </c>
      <c r="AD46" s="8">
        <v>0</v>
      </c>
      <c r="AE46" s="35">
        <v>0</v>
      </c>
      <c r="AF46" s="7">
        <v>0</v>
      </c>
      <c r="AG46" s="7">
        <v>0</v>
      </c>
      <c r="AH46" s="21">
        <v>0</v>
      </c>
      <c r="AI46" s="93"/>
    </row>
    <row r="47" spans="1:35" ht="12.75" customHeight="1">
      <c r="A47" s="110"/>
      <c r="B47" s="72" t="s">
        <v>23</v>
      </c>
      <c r="C47" s="18">
        <v>0</v>
      </c>
      <c r="D47" s="7">
        <v>0</v>
      </c>
      <c r="E47" s="7">
        <v>0</v>
      </c>
      <c r="F47" s="8">
        <v>0</v>
      </c>
      <c r="G47" s="35">
        <v>0</v>
      </c>
      <c r="H47" s="7">
        <v>0</v>
      </c>
      <c r="I47" s="7">
        <v>0</v>
      </c>
      <c r="J47" s="8">
        <v>0</v>
      </c>
      <c r="K47" s="35">
        <v>0</v>
      </c>
      <c r="L47" s="7">
        <v>0</v>
      </c>
      <c r="M47" s="7">
        <v>0</v>
      </c>
      <c r="N47" s="8">
        <v>0</v>
      </c>
      <c r="O47" s="35">
        <v>0</v>
      </c>
      <c r="P47" s="7">
        <v>0</v>
      </c>
      <c r="Q47" s="7">
        <v>0</v>
      </c>
      <c r="R47" s="21">
        <v>0</v>
      </c>
      <c r="S47" s="18">
        <v>0</v>
      </c>
      <c r="T47" s="7">
        <v>0</v>
      </c>
      <c r="U47" s="7">
        <v>0</v>
      </c>
      <c r="V47" s="8">
        <v>0</v>
      </c>
      <c r="W47" s="35">
        <v>0</v>
      </c>
      <c r="X47" s="7">
        <v>0</v>
      </c>
      <c r="Y47" s="7">
        <v>0</v>
      </c>
      <c r="Z47" s="8">
        <v>0</v>
      </c>
      <c r="AA47" s="35">
        <v>0</v>
      </c>
      <c r="AB47" s="7">
        <v>0</v>
      </c>
      <c r="AC47" s="7">
        <v>0</v>
      </c>
      <c r="AD47" s="8">
        <v>0</v>
      </c>
      <c r="AE47" s="35">
        <v>0</v>
      </c>
      <c r="AF47" s="7">
        <v>0</v>
      </c>
      <c r="AG47" s="7">
        <v>0</v>
      </c>
      <c r="AH47" s="21">
        <v>0</v>
      </c>
      <c r="AI47" s="93"/>
    </row>
    <row r="48" spans="1:35" ht="12.75" customHeight="1">
      <c r="A48" s="110"/>
      <c r="B48" s="72" t="s">
        <v>24</v>
      </c>
      <c r="C48" s="18">
        <v>2</v>
      </c>
      <c r="D48" s="7">
        <v>4</v>
      </c>
      <c r="E48" s="7">
        <v>22</v>
      </c>
      <c r="F48" s="8">
        <v>18</v>
      </c>
      <c r="G48" s="35">
        <v>0</v>
      </c>
      <c r="H48" s="7">
        <v>0</v>
      </c>
      <c r="I48" s="7">
        <v>0</v>
      </c>
      <c r="J48" s="8">
        <v>0</v>
      </c>
      <c r="K48" s="35">
        <v>1</v>
      </c>
      <c r="L48" s="7">
        <v>1</v>
      </c>
      <c r="M48" s="7">
        <v>20</v>
      </c>
      <c r="N48" s="8">
        <v>18</v>
      </c>
      <c r="O48" s="35">
        <v>0</v>
      </c>
      <c r="P48" s="7">
        <v>0</v>
      </c>
      <c r="Q48" s="7">
        <v>0</v>
      </c>
      <c r="R48" s="21">
        <v>0</v>
      </c>
      <c r="S48" s="18">
        <v>0</v>
      </c>
      <c r="T48" s="7">
        <v>0</v>
      </c>
      <c r="U48" s="7">
        <v>0</v>
      </c>
      <c r="V48" s="8">
        <v>0</v>
      </c>
      <c r="W48" s="35">
        <v>1</v>
      </c>
      <c r="X48" s="7">
        <v>4</v>
      </c>
      <c r="Y48" s="7">
        <v>63</v>
      </c>
      <c r="Z48" s="8">
        <v>61</v>
      </c>
      <c r="AA48" s="35">
        <v>0</v>
      </c>
      <c r="AB48" s="7">
        <v>0</v>
      </c>
      <c r="AC48" s="7">
        <v>0</v>
      </c>
      <c r="AD48" s="8">
        <v>0</v>
      </c>
      <c r="AE48" s="35">
        <v>0</v>
      </c>
      <c r="AF48" s="7">
        <v>0</v>
      </c>
      <c r="AG48" s="7">
        <v>0</v>
      </c>
      <c r="AH48" s="21">
        <v>0</v>
      </c>
      <c r="AI48" s="93"/>
    </row>
    <row r="49" spans="1:35" ht="12.75" customHeight="1">
      <c r="A49" s="110"/>
      <c r="B49" s="72" t="s">
        <v>25</v>
      </c>
      <c r="C49" s="18">
        <v>1</v>
      </c>
      <c r="D49" s="7">
        <v>2</v>
      </c>
      <c r="E49" s="7">
        <v>10</v>
      </c>
      <c r="F49" s="8">
        <v>9</v>
      </c>
      <c r="G49" s="35">
        <v>1</v>
      </c>
      <c r="H49" s="7">
        <v>6</v>
      </c>
      <c r="I49" s="7">
        <v>39</v>
      </c>
      <c r="J49" s="8">
        <v>34</v>
      </c>
      <c r="K49" s="35">
        <v>0</v>
      </c>
      <c r="L49" s="7">
        <v>0</v>
      </c>
      <c r="M49" s="7">
        <v>0</v>
      </c>
      <c r="N49" s="8">
        <v>0</v>
      </c>
      <c r="O49" s="35">
        <v>2</v>
      </c>
      <c r="P49" s="7">
        <v>12</v>
      </c>
      <c r="Q49" s="7">
        <v>191</v>
      </c>
      <c r="R49" s="21">
        <v>127</v>
      </c>
      <c r="S49" s="18">
        <v>0</v>
      </c>
      <c r="T49" s="7">
        <v>0</v>
      </c>
      <c r="U49" s="7">
        <v>0</v>
      </c>
      <c r="V49" s="8">
        <v>0</v>
      </c>
      <c r="W49" s="35">
        <v>1</v>
      </c>
      <c r="X49" s="7">
        <v>1</v>
      </c>
      <c r="Y49" s="7">
        <v>19</v>
      </c>
      <c r="Z49" s="8">
        <v>14</v>
      </c>
      <c r="AA49" s="35">
        <v>0</v>
      </c>
      <c r="AB49" s="7">
        <v>0</v>
      </c>
      <c r="AC49" s="7">
        <v>0</v>
      </c>
      <c r="AD49" s="8">
        <v>0</v>
      </c>
      <c r="AE49" s="35">
        <v>1</v>
      </c>
      <c r="AF49" s="7">
        <v>5</v>
      </c>
      <c r="AG49" s="7">
        <v>24</v>
      </c>
      <c r="AH49" s="21">
        <v>21</v>
      </c>
      <c r="AI49" s="93"/>
    </row>
    <row r="50" spans="1:35" ht="12.75" customHeight="1">
      <c r="A50" s="111"/>
      <c r="B50" s="73" t="s">
        <v>26</v>
      </c>
      <c r="C50" s="19">
        <v>0</v>
      </c>
      <c r="D50" s="11">
        <v>0</v>
      </c>
      <c r="E50" s="11">
        <v>0</v>
      </c>
      <c r="F50" s="12">
        <v>0</v>
      </c>
      <c r="G50" s="37">
        <v>0</v>
      </c>
      <c r="H50" s="11">
        <v>0</v>
      </c>
      <c r="I50" s="11">
        <v>0</v>
      </c>
      <c r="J50" s="12">
        <v>0</v>
      </c>
      <c r="K50" s="37">
        <v>0</v>
      </c>
      <c r="L50" s="11">
        <v>0</v>
      </c>
      <c r="M50" s="11">
        <v>0</v>
      </c>
      <c r="N50" s="12">
        <v>0</v>
      </c>
      <c r="O50" s="37">
        <v>0</v>
      </c>
      <c r="P50" s="11">
        <v>0</v>
      </c>
      <c r="Q50" s="11">
        <v>0</v>
      </c>
      <c r="R50" s="22">
        <v>0</v>
      </c>
      <c r="S50" s="19">
        <v>0</v>
      </c>
      <c r="T50" s="11">
        <v>0</v>
      </c>
      <c r="U50" s="11">
        <v>0</v>
      </c>
      <c r="V50" s="12">
        <v>0</v>
      </c>
      <c r="W50" s="37">
        <v>0</v>
      </c>
      <c r="X50" s="11">
        <v>0</v>
      </c>
      <c r="Y50" s="11">
        <v>0</v>
      </c>
      <c r="Z50" s="12">
        <v>0</v>
      </c>
      <c r="AA50" s="37">
        <v>0</v>
      </c>
      <c r="AB50" s="11">
        <v>0</v>
      </c>
      <c r="AC50" s="11">
        <v>0</v>
      </c>
      <c r="AD50" s="12">
        <v>0</v>
      </c>
      <c r="AE50" s="37">
        <v>0</v>
      </c>
      <c r="AF50" s="11">
        <v>0</v>
      </c>
      <c r="AG50" s="11">
        <v>0</v>
      </c>
      <c r="AH50" s="22">
        <v>0</v>
      </c>
      <c r="AI50" s="93"/>
    </row>
    <row r="51" spans="1:35" ht="12.75" customHeight="1">
      <c r="A51" s="74" t="s">
        <v>40</v>
      </c>
      <c r="B51" s="75" t="s">
        <v>50</v>
      </c>
      <c r="C51" s="7">
        <v>0</v>
      </c>
      <c r="D51" s="7">
        <v>0</v>
      </c>
      <c r="E51" s="7">
        <v>0</v>
      </c>
      <c r="F51" s="8">
        <v>0</v>
      </c>
      <c r="G51" s="7">
        <v>0</v>
      </c>
      <c r="H51" s="7">
        <v>0</v>
      </c>
      <c r="I51" s="7">
        <v>0</v>
      </c>
      <c r="J51" s="8">
        <v>0</v>
      </c>
      <c r="K51" s="7">
        <v>0</v>
      </c>
      <c r="L51" s="7">
        <v>0</v>
      </c>
      <c r="M51" s="7">
        <v>0</v>
      </c>
      <c r="N51" s="8">
        <v>0</v>
      </c>
      <c r="O51" s="7">
        <v>0</v>
      </c>
      <c r="P51" s="7">
        <v>0</v>
      </c>
      <c r="Q51" s="7">
        <v>0</v>
      </c>
      <c r="R51" s="21">
        <v>0</v>
      </c>
      <c r="S51" s="7">
        <v>0</v>
      </c>
      <c r="T51" s="7">
        <v>0</v>
      </c>
      <c r="U51" s="7">
        <v>0</v>
      </c>
      <c r="V51" s="8">
        <v>0</v>
      </c>
      <c r="W51" s="7">
        <v>0</v>
      </c>
      <c r="X51" s="7">
        <v>0</v>
      </c>
      <c r="Y51" s="7">
        <v>0</v>
      </c>
      <c r="Z51" s="8">
        <v>0</v>
      </c>
      <c r="AA51" s="7">
        <v>0</v>
      </c>
      <c r="AB51" s="7">
        <v>0</v>
      </c>
      <c r="AC51" s="7">
        <v>0</v>
      </c>
      <c r="AD51" s="8">
        <v>0</v>
      </c>
      <c r="AE51" s="7">
        <v>0</v>
      </c>
      <c r="AF51" s="7">
        <v>0</v>
      </c>
      <c r="AG51" s="7">
        <v>0</v>
      </c>
      <c r="AH51" s="21">
        <v>0</v>
      </c>
      <c r="AI51" s="93"/>
    </row>
    <row r="52" spans="1:35" ht="12.75" customHeight="1">
      <c r="A52" s="76" t="s">
        <v>41</v>
      </c>
      <c r="B52" s="77" t="s">
        <v>52</v>
      </c>
      <c r="C52" s="24" t="s">
        <v>17</v>
      </c>
      <c r="D52" s="24" t="s">
        <v>17</v>
      </c>
      <c r="E52" s="24" t="s">
        <v>17</v>
      </c>
      <c r="F52" s="25" t="s">
        <v>17</v>
      </c>
      <c r="G52" s="24" t="s">
        <v>17</v>
      </c>
      <c r="H52" s="24" t="s">
        <v>17</v>
      </c>
      <c r="I52" s="24" t="s">
        <v>17</v>
      </c>
      <c r="J52" s="25" t="s">
        <v>17</v>
      </c>
      <c r="K52" s="24" t="s">
        <v>17</v>
      </c>
      <c r="L52" s="24" t="s">
        <v>17</v>
      </c>
      <c r="M52" s="24" t="s">
        <v>17</v>
      </c>
      <c r="N52" s="25" t="s">
        <v>17</v>
      </c>
      <c r="O52" s="24" t="s">
        <v>17</v>
      </c>
      <c r="P52" s="24" t="s">
        <v>17</v>
      </c>
      <c r="Q52" s="24" t="s">
        <v>17</v>
      </c>
      <c r="R52" s="26" t="s">
        <v>17</v>
      </c>
      <c r="S52" s="24" t="s">
        <v>17</v>
      </c>
      <c r="T52" s="24" t="s">
        <v>17</v>
      </c>
      <c r="U52" s="24" t="s">
        <v>17</v>
      </c>
      <c r="V52" s="25" t="s">
        <v>17</v>
      </c>
      <c r="W52" s="24" t="s">
        <v>17</v>
      </c>
      <c r="X52" s="24" t="s">
        <v>17</v>
      </c>
      <c r="Y52" s="24" t="s">
        <v>17</v>
      </c>
      <c r="Z52" s="25" t="s">
        <v>17</v>
      </c>
      <c r="AA52" s="24" t="s">
        <v>17</v>
      </c>
      <c r="AB52" s="24" t="s">
        <v>17</v>
      </c>
      <c r="AC52" s="24" t="s">
        <v>17</v>
      </c>
      <c r="AD52" s="25" t="s">
        <v>17</v>
      </c>
      <c r="AE52" s="24" t="s">
        <v>17</v>
      </c>
      <c r="AF52" s="24" t="s">
        <v>17</v>
      </c>
      <c r="AG52" s="24" t="s">
        <v>17</v>
      </c>
      <c r="AH52" s="26" t="s">
        <v>17</v>
      </c>
      <c r="AI52" s="93"/>
    </row>
    <row r="53" spans="1:35" ht="12.75" customHeight="1">
      <c r="A53" s="68" t="s">
        <v>51</v>
      </c>
      <c r="B53" s="75"/>
      <c r="C53" s="7">
        <v>0</v>
      </c>
      <c r="D53" s="7">
        <v>0</v>
      </c>
      <c r="E53" s="7">
        <v>0</v>
      </c>
      <c r="F53" s="8">
        <v>0</v>
      </c>
      <c r="G53" s="7">
        <v>1</v>
      </c>
      <c r="H53" s="7">
        <v>51</v>
      </c>
      <c r="I53" s="7">
        <v>1296</v>
      </c>
      <c r="J53" s="8">
        <v>771</v>
      </c>
      <c r="K53" s="7">
        <v>0</v>
      </c>
      <c r="L53" s="7">
        <v>0</v>
      </c>
      <c r="M53" s="7">
        <v>0</v>
      </c>
      <c r="N53" s="8">
        <v>0</v>
      </c>
      <c r="O53" s="7">
        <v>1</v>
      </c>
      <c r="P53" s="7">
        <v>17</v>
      </c>
      <c r="Q53" s="7">
        <v>407</v>
      </c>
      <c r="R53" s="21">
        <v>239</v>
      </c>
      <c r="S53" s="7">
        <v>1</v>
      </c>
      <c r="T53" s="7">
        <v>8</v>
      </c>
      <c r="U53" s="7">
        <v>100</v>
      </c>
      <c r="V53" s="8">
        <v>53</v>
      </c>
      <c r="W53" s="7">
        <v>1</v>
      </c>
      <c r="X53" s="7">
        <v>15</v>
      </c>
      <c r="Y53" s="7">
        <v>403</v>
      </c>
      <c r="Z53" s="8">
        <v>277</v>
      </c>
      <c r="AA53" s="7">
        <v>1</v>
      </c>
      <c r="AB53" s="7">
        <v>13</v>
      </c>
      <c r="AC53" s="7">
        <v>287</v>
      </c>
      <c r="AD53" s="8">
        <v>149</v>
      </c>
      <c r="AE53" s="7">
        <v>1</v>
      </c>
      <c r="AF53" s="7">
        <v>19</v>
      </c>
      <c r="AG53" s="7">
        <v>410</v>
      </c>
      <c r="AH53" s="21">
        <v>153</v>
      </c>
      <c r="AI53" s="93"/>
    </row>
    <row r="54" spans="1:35" ht="12.75" customHeight="1">
      <c r="A54" s="68" t="s">
        <v>48</v>
      </c>
      <c r="B54" s="69"/>
      <c r="C54" s="7">
        <v>4</v>
      </c>
      <c r="D54" s="7">
        <v>22</v>
      </c>
      <c r="E54" s="7">
        <v>454</v>
      </c>
      <c r="F54" s="8">
        <v>152</v>
      </c>
      <c r="G54" s="7">
        <v>5</v>
      </c>
      <c r="H54" s="7">
        <v>91</v>
      </c>
      <c r="I54" s="7">
        <v>1947</v>
      </c>
      <c r="J54" s="8">
        <v>926</v>
      </c>
      <c r="K54" s="7">
        <v>0</v>
      </c>
      <c r="L54" s="7">
        <v>0</v>
      </c>
      <c r="M54" s="7">
        <v>0</v>
      </c>
      <c r="N54" s="8">
        <v>0</v>
      </c>
      <c r="O54" s="7">
        <v>1</v>
      </c>
      <c r="P54" s="7">
        <v>6</v>
      </c>
      <c r="Q54" s="7">
        <v>124</v>
      </c>
      <c r="R54" s="21">
        <v>77</v>
      </c>
      <c r="S54" s="7">
        <v>3</v>
      </c>
      <c r="T54" s="7">
        <v>39</v>
      </c>
      <c r="U54" s="7">
        <v>949</v>
      </c>
      <c r="V54" s="8">
        <v>513</v>
      </c>
      <c r="W54" s="7">
        <v>4</v>
      </c>
      <c r="X54" s="7">
        <v>28</v>
      </c>
      <c r="Y54" s="7">
        <v>538</v>
      </c>
      <c r="Z54" s="8">
        <v>61</v>
      </c>
      <c r="AA54" s="7">
        <v>4</v>
      </c>
      <c r="AB54" s="7">
        <v>70</v>
      </c>
      <c r="AC54" s="7">
        <v>1726</v>
      </c>
      <c r="AD54" s="8">
        <v>689</v>
      </c>
      <c r="AE54" s="7">
        <v>1</v>
      </c>
      <c r="AF54" s="7">
        <v>6</v>
      </c>
      <c r="AG54" s="7">
        <v>77</v>
      </c>
      <c r="AH54" s="21">
        <v>20</v>
      </c>
      <c r="AI54" s="93"/>
    </row>
    <row r="55" spans="1:35" ht="12.75" customHeight="1">
      <c r="A55" s="70" t="s">
        <v>27</v>
      </c>
      <c r="B55" s="71"/>
      <c r="C55" s="11">
        <f aca="true" t="shared" si="5" ref="C55:R55">SUM(C56:C62)</f>
        <v>4</v>
      </c>
      <c r="D55" s="11">
        <f t="shared" si="5"/>
        <v>10</v>
      </c>
      <c r="E55" s="11">
        <f t="shared" si="5"/>
        <v>95</v>
      </c>
      <c r="F55" s="12">
        <f t="shared" si="5"/>
        <v>20</v>
      </c>
      <c r="G55" s="11">
        <f t="shared" si="5"/>
        <v>1</v>
      </c>
      <c r="H55" s="11">
        <f t="shared" si="5"/>
        <v>2</v>
      </c>
      <c r="I55" s="11">
        <f t="shared" si="5"/>
        <v>12</v>
      </c>
      <c r="J55" s="12">
        <f t="shared" si="5"/>
        <v>2</v>
      </c>
      <c r="K55" s="11">
        <f t="shared" si="5"/>
        <v>0</v>
      </c>
      <c r="L55" s="11">
        <f t="shared" si="5"/>
        <v>1</v>
      </c>
      <c r="M55" s="11">
        <f t="shared" si="5"/>
        <v>6</v>
      </c>
      <c r="N55" s="12">
        <f t="shared" si="5"/>
        <v>2</v>
      </c>
      <c r="O55" s="11">
        <f t="shared" si="5"/>
        <v>3</v>
      </c>
      <c r="P55" s="11">
        <f t="shared" si="5"/>
        <v>4</v>
      </c>
      <c r="Q55" s="11">
        <f t="shared" si="5"/>
        <v>44</v>
      </c>
      <c r="R55" s="22">
        <f t="shared" si="5"/>
        <v>9</v>
      </c>
      <c r="S55" s="11">
        <f aca="true" t="shared" si="6" ref="S55:AH55">SUM(S56:S62)</f>
        <v>3</v>
      </c>
      <c r="T55" s="11">
        <f t="shared" si="6"/>
        <v>4</v>
      </c>
      <c r="U55" s="11">
        <f t="shared" si="6"/>
        <v>42</v>
      </c>
      <c r="V55" s="12">
        <f t="shared" si="6"/>
        <v>16</v>
      </c>
      <c r="W55" s="11">
        <f t="shared" si="6"/>
        <v>0</v>
      </c>
      <c r="X55" s="11">
        <f t="shared" si="6"/>
        <v>1</v>
      </c>
      <c r="Y55" s="11">
        <f t="shared" si="6"/>
        <v>8</v>
      </c>
      <c r="Z55" s="12">
        <f t="shared" si="6"/>
        <v>3</v>
      </c>
      <c r="AA55" s="11">
        <f t="shared" si="6"/>
        <v>6</v>
      </c>
      <c r="AB55" s="11">
        <f t="shared" si="6"/>
        <v>14</v>
      </c>
      <c r="AC55" s="11">
        <f t="shared" si="6"/>
        <v>95</v>
      </c>
      <c r="AD55" s="12">
        <f t="shared" si="6"/>
        <v>36</v>
      </c>
      <c r="AE55" s="11">
        <f t="shared" si="6"/>
        <v>0</v>
      </c>
      <c r="AF55" s="11">
        <f t="shared" si="6"/>
        <v>0</v>
      </c>
      <c r="AG55" s="11">
        <f t="shared" si="6"/>
        <v>0</v>
      </c>
      <c r="AH55" s="22">
        <f t="shared" si="6"/>
        <v>0</v>
      </c>
      <c r="AI55" s="93"/>
    </row>
    <row r="56" spans="1:35" ht="12.75" customHeight="1">
      <c r="A56" s="112" t="s">
        <v>39</v>
      </c>
      <c r="B56" s="72" t="s">
        <v>42</v>
      </c>
      <c r="C56" s="7">
        <v>1</v>
      </c>
      <c r="D56" s="7">
        <v>1</v>
      </c>
      <c r="E56" s="7">
        <v>3</v>
      </c>
      <c r="F56" s="1">
        <v>0</v>
      </c>
      <c r="G56" s="7">
        <v>1</v>
      </c>
      <c r="H56" s="7">
        <v>2</v>
      </c>
      <c r="I56" s="7">
        <v>12</v>
      </c>
      <c r="J56" s="1">
        <v>2</v>
      </c>
      <c r="K56" s="7">
        <v>0</v>
      </c>
      <c r="L56" s="7">
        <v>1</v>
      </c>
      <c r="M56" s="7">
        <v>6</v>
      </c>
      <c r="N56" s="1">
        <v>2</v>
      </c>
      <c r="O56" s="7">
        <v>1</v>
      </c>
      <c r="P56" s="7">
        <v>1</v>
      </c>
      <c r="Q56" s="7">
        <v>4</v>
      </c>
      <c r="R56" s="23">
        <v>0</v>
      </c>
      <c r="S56" s="7">
        <v>0</v>
      </c>
      <c r="T56" s="7">
        <v>1</v>
      </c>
      <c r="U56" s="7">
        <v>8</v>
      </c>
      <c r="V56" s="1">
        <v>3</v>
      </c>
      <c r="W56" s="7">
        <v>0</v>
      </c>
      <c r="X56" s="7">
        <v>0</v>
      </c>
      <c r="Y56" s="7">
        <v>0</v>
      </c>
      <c r="Z56" s="1">
        <v>0</v>
      </c>
      <c r="AA56" s="7">
        <v>1</v>
      </c>
      <c r="AB56" s="7">
        <v>1</v>
      </c>
      <c r="AC56" s="7">
        <v>4</v>
      </c>
      <c r="AD56" s="1">
        <v>0</v>
      </c>
      <c r="AE56" s="7">
        <v>0</v>
      </c>
      <c r="AF56" s="7">
        <v>0</v>
      </c>
      <c r="AG56" s="7">
        <v>0</v>
      </c>
      <c r="AH56" s="23">
        <v>0</v>
      </c>
      <c r="AI56" s="93"/>
    </row>
    <row r="57" spans="1:35" ht="12.75" customHeight="1">
      <c r="A57" s="110"/>
      <c r="B57" s="72" t="s">
        <v>49</v>
      </c>
      <c r="C57" s="7">
        <v>3</v>
      </c>
      <c r="D57" s="7">
        <v>9</v>
      </c>
      <c r="E57" s="7">
        <v>92</v>
      </c>
      <c r="F57" s="1">
        <v>20</v>
      </c>
      <c r="G57" s="7">
        <v>0</v>
      </c>
      <c r="H57" s="7">
        <v>0</v>
      </c>
      <c r="I57" s="7">
        <v>0</v>
      </c>
      <c r="J57" s="1">
        <v>0</v>
      </c>
      <c r="K57" s="7">
        <v>0</v>
      </c>
      <c r="L57" s="7">
        <v>0</v>
      </c>
      <c r="M57" s="7">
        <v>0</v>
      </c>
      <c r="N57" s="1">
        <v>0</v>
      </c>
      <c r="O57" s="7">
        <v>2</v>
      </c>
      <c r="P57" s="7">
        <v>3</v>
      </c>
      <c r="Q57" s="7">
        <v>40</v>
      </c>
      <c r="R57" s="23">
        <v>9</v>
      </c>
      <c r="S57" s="7">
        <v>2</v>
      </c>
      <c r="T57" s="7">
        <v>2</v>
      </c>
      <c r="U57" s="7">
        <v>28</v>
      </c>
      <c r="V57" s="1">
        <v>11</v>
      </c>
      <c r="W57" s="7">
        <v>0</v>
      </c>
      <c r="X57" s="7">
        <v>1</v>
      </c>
      <c r="Y57" s="7">
        <v>8</v>
      </c>
      <c r="Z57" s="1">
        <v>3</v>
      </c>
      <c r="AA57" s="7">
        <v>4</v>
      </c>
      <c r="AB57" s="7">
        <v>12</v>
      </c>
      <c r="AC57" s="7">
        <v>87</v>
      </c>
      <c r="AD57" s="1">
        <v>34</v>
      </c>
      <c r="AE57" s="7">
        <v>0</v>
      </c>
      <c r="AF57" s="7">
        <v>0</v>
      </c>
      <c r="AG57" s="7">
        <v>0</v>
      </c>
      <c r="AH57" s="23">
        <v>0</v>
      </c>
      <c r="AI57" s="93"/>
    </row>
    <row r="58" spans="1:35" ht="12.75" customHeight="1">
      <c r="A58" s="110"/>
      <c r="B58" s="72" t="s">
        <v>43</v>
      </c>
      <c r="C58" s="7">
        <v>0</v>
      </c>
      <c r="D58" s="7">
        <v>0</v>
      </c>
      <c r="E58" s="7">
        <v>0</v>
      </c>
      <c r="F58" s="1">
        <v>0</v>
      </c>
      <c r="G58" s="7">
        <v>0</v>
      </c>
      <c r="H58" s="7">
        <v>0</v>
      </c>
      <c r="I58" s="7">
        <v>0</v>
      </c>
      <c r="J58" s="1">
        <v>0</v>
      </c>
      <c r="K58" s="7">
        <v>0</v>
      </c>
      <c r="L58" s="7">
        <v>0</v>
      </c>
      <c r="M58" s="7">
        <v>0</v>
      </c>
      <c r="N58" s="1">
        <v>0</v>
      </c>
      <c r="O58" s="7">
        <v>0</v>
      </c>
      <c r="P58" s="7">
        <v>0</v>
      </c>
      <c r="Q58" s="7">
        <v>0</v>
      </c>
      <c r="R58" s="23">
        <v>0</v>
      </c>
      <c r="S58" s="7">
        <v>0</v>
      </c>
      <c r="T58" s="7">
        <v>0</v>
      </c>
      <c r="U58" s="7">
        <v>0</v>
      </c>
      <c r="V58" s="1">
        <v>0</v>
      </c>
      <c r="W58" s="7">
        <v>0</v>
      </c>
      <c r="X58" s="7">
        <v>0</v>
      </c>
      <c r="Y58" s="7">
        <v>0</v>
      </c>
      <c r="Z58" s="1">
        <v>0</v>
      </c>
      <c r="AA58" s="7">
        <v>0</v>
      </c>
      <c r="AB58" s="7">
        <v>0</v>
      </c>
      <c r="AC58" s="7">
        <v>0</v>
      </c>
      <c r="AD58" s="1">
        <v>0</v>
      </c>
      <c r="AE58" s="7">
        <v>0</v>
      </c>
      <c r="AF58" s="7">
        <v>0</v>
      </c>
      <c r="AG58" s="7">
        <v>0</v>
      </c>
      <c r="AH58" s="23">
        <v>0</v>
      </c>
      <c r="AI58" s="93"/>
    </row>
    <row r="59" spans="1:35" ht="12.75" customHeight="1">
      <c r="A59" s="110"/>
      <c r="B59" s="72" t="s">
        <v>44</v>
      </c>
      <c r="C59" s="7">
        <v>0</v>
      </c>
      <c r="D59" s="7">
        <v>0</v>
      </c>
      <c r="E59" s="7">
        <v>0</v>
      </c>
      <c r="F59" s="1">
        <v>0</v>
      </c>
      <c r="G59" s="7">
        <v>0</v>
      </c>
      <c r="H59" s="7">
        <v>0</v>
      </c>
      <c r="I59" s="7">
        <v>0</v>
      </c>
      <c r="J59" s="1">
        <v>0</v>
      </c>
      <c r="K59" s="7">
        <v>0</v>
      </c>
      <c r="L59" s="7">
        <v>0</v>
      </c>
      <c r="M59" s="7">
        <v>0</v>
      </c>
      <c r="N59" s="1">
        <v>0</v>
      </c>
      <c r="O59" s="7">
        <v>0</v>
      </c>
      <c r="P59" s="7">
        <v>0</v>
      </c>
      <c r="Q59" s="7">
        <v>0</v>
      </c>
      <c r="R59" s="23">
        <v>0</v>
      </c>
      <c r="S59" s="7">
        <v>0</v>
      </c>
      <c r="T59" s="7">
        <v>0</v>
      </c>
      <c r="U59" s="7">
        <v>0</v>
      </c>
      <c r="V59" s="1">
        <v>0</v>
      </c>
      <c r="W59" s="7">
        <v>0</v>
      </c>
      <c r="X59" s="7">
        <v>0</v>
      </c>
      <c r="Y59" s="7">
        <v>0</v>
      </c>
      <c r="Z59" s="1">
        <v>0</v>
      </c>
      <c r="AA59" s="7">
        <v>0</v>
      </c>
      <c r="AB59" s="7">
        <v>0</v>
      </c>
      <c r="AC59" s="7">
        <v>0</v>
      </c>
      <c r="AD59" s="1">
        <v>0</v>
      </c>
      <c r="AE59" s="7">
        <v>0</v>
      </c>
      <c r="AF59" s="7">
        <v>0</v>
      </c>
      <c r="AG59" s="7">
        <v>0</v>
      </c>
      <c r="AH59" s="23">
        <v>0</v>
      </c>
      <c r="AI59" s="93"/>
    </row>
    <row r="60" spans="1:35" ht="12.75" customHeight="1">
      <c r="A60" s="110"/>
      <c r="B60" s="72" t="s">
        <v>45</v>
      </c>
      <c r="C60" s="7">
        <v>0</v>
      </c>
      <c r="D60" s="7">
        <v>0</v>
      </c>
      <c r="E60" s="7">
        <v>0</v>
      </c>
      <c r="F60" s="1">
        <v>0</v>
      </c>
      <c r="G60" s="7">
        <v>0</v>
      </c>
      <c r="H60" s="7">
        <v>0</v>
      </c>
      <c r="I60" s="7">
        <v>0</v>
      </c>
      <c r="J60" s="1">
        <v>0</v>
      </c>
      <c r="K60" s="7">
        <v>0</v>
      </c>
      <c r="L60" s="7">
        <v>0</v>
      </c>
      <c r="M60" s="7">
        <v>0</v>
      </c>
      <c r="N60" s="1">
        <v>0</v>
      </c>
      <c r="O60" s="7">
        <v>0</v>
      </c>
      <c r="P60" s="7">
        <v>0</v>
      </c>
      <c r="Q60" s="7">
        <v>0</v>
      </c>
      <c r="R60" s="23">
        <v>0</v>
      </c>
      <c r="S60" s="7">
        <v>0</v>
      </c>
      <c r="T60" s="7">
        <v>0</v>
      </c>
      <c r="U60" s="7">
        <v>0</v>
      </c>
      <c r="V60" s="1">
        <v>0</v>
      </c>
      <c r="W60" s="7">
        <v>0</v>
      </c>
      <c r="X60" s="7">
        <v>0</v>
      </c>
      <c r="Y60" s="7">
        <v>0</v>
      </c>
      <c r="Z60" s="1">
        <v>0</v>
      </c>
      <c r="AA60" s="7">
        <v>0</v>
      </c>
      <c r="AB60" s="7">
        <v>0</v>
      </c>
      <c r="AC60" s="7">
        <v>0</v>
      </c>
      <c r="AD60" s="1">
        <v>0</v>
      </c>
      <c r="AE60" s="7">
        <v>0</v>
      </c>
      <c r="AF60" s="7">
        <v>0</v>
      </c>
      <c r="AG60" s="7">
        <v>0</v>
      </c>
      <c r="AH60" s="23">
        <v>0</v>
      </c>
      <c r="AI60" s="93"/>
    </row>
    <row r="61" spans="1:35" ht="12.75" customHeight="1">
      <c r="A61" s="110"/>
      <c r="B61" s="72" t="s">
        <v>46</v>
      </c>
      <c r="C61" s="7">
        <v>0</v>
      </c>
      <c r="D61" s="7">
        <v>0</v>
      </c>
      <c r="E61" s="7">
        <v>0</v>
      </c>
      <c r="F61" s="1">
        <v>0</v>
      </c>
      <c r="G61" s="7">
        <v>0</v>
      </c>
      <c r="H61" s="7">
        <v>0</v>
      </c>
      <c r="I61" s="7">
        <v>0</v>
      </c>
      <c r="J61" s="1">
        <v>0</v>
      </c>
      <c r="K61" s="7">
        <v>0</v>
      </c>
      <c r="L61" s="7">
        <v>0</v>
      </c>
      <c r="M61" s="7">
        <v>0</v>
      </c>
      <c r="N61" s="1">
        <v>0</v>
      </c>
      <c r="O61" s="7">
        <v>0</v>
      </c>
      <c r="P61" s="7">
        <v>0</v>
      </c>
      <c r="Q61" s="7">
        <v>0</v>
      </c>
      <c r="R61" s="23">
        <v>0</v>
      </c>
      <c r="S61" s="7">
        <v>0</v>
      </c>
      <c r="T61" s="7">
        <v>0</v>
      </c>
      <c r="U61" s="7">
        <v>0</v>
      </c>
      <c r="V61" s="1">
        <v>0</v>
      </c>
      <c r="W61" s="7">
        <v>0</v>
      </c>
      <c r="X61" s="7">
        <v>0</v>
      </c>
      <c r="Y61" s="7">
        <v>0</v>
      </c>
      <c r="Z61" s="1">
        <v>0</v>
      </c>
      <c r="AA61" s="7">
        <v>0</v>
      </c>
      <c r="AB61" s="7">
        <v>0</v>
      </c>
      <c r="AC61" s="7">
        <v>0</v>
      </c>
      <c r="AD61" s="1">
        <v>0</v>
      </c>
      <c r="AE61" s="7">
        <v>0</v>
      </c>
      <c r="AF61" s="7">
        <v>0</v>
      </c>
      <c r="AG61" s="7">
        <v>0</v>
      </c>
      <c r="AH61" s="23">
        <v>0</v>
      </c>
      <c r="AI61" s="93"/>
    </row>
    <row r="62" spans="1:35" ht="12.75" customHeight="1">
      <c r="A62" s="111"/>
      <c r="B62" s="77" t="s">
        <v>47</v>
      </c>
      <c r="C62" s="19">
        <v>0</v>
      </c>
      <c r="D62" s="11">
        <v>0</v>
      </c>
      <c r="E62" s="11">
        <v>0</v>
      </c>
      <c r="F62" s="42">
        <v>0</v>
      </c>
      <c r="G62" s="11">
        <v>0</v>
      </c>
      <c r="H62" s="11">
        <v>0</v>
      </c>
      <c r="I62" s="11">
        <v>0</v>
      </c>
      <c r="J62" s="42">
        <v>0</v>
      </c>
      <c r="K62" s="11">
        <v>0</v>
      </c>
      <c r="L62" s="11">
        <v>0</v>
      </c>
      <c r="M62" s="11">
        <v>0</v>
      </c>
      <c r="N62" s="42">
        <v>0</v>
      </c>
      <c r="O62" s="11">
        <v>0</v>
      </c>
      <c r="P62" s="11">
        <v>0</v>
      </c>
      <c r="Q62" s="11">
        <v>0</v>
      </c>
      <c r="R62" s="43">
        <v>0</v>
      </c>
      <c r="S62" s="19">
        <v>1</v>
      </c>
      <c r="T62" s="11">
        <v>1</v>
      </c>
      <c r="U62" s="11">
        <v>6</v>
      </c>
      <c r="V62" s="42">
        <v>2</v>
      </c>
      <c r="W62" s="11">
        <v>0</v>
      </c>
      <c r="X62" s="11">
        <v>0</v>
      </c>
      <c r="Y62" s="11">
        <v>0</v>
      </c>
      <c r="Z62" s="42">
        <v>0</v>
      </c>
      <c r="AA62" s="11">
        <v>1</v>
      </c>
      <c r="AB62" s="11">
        <v>1</v>
      </c>
      <c r="AC62" s="11">
        <v>4</v>
      </c>
      <c r="AD62" s="42">
        <v>2</v>
      </c>
      <c r="AE62" s="11">
        <v>0</v>
      </c>
      <c r="AF62" s="11">
        <v>0</v>
      </c>
      <c r="AG62" s="11">
        <v>0</v>
      </c>
      <c r="AH62" s="43">
        <v>0</v>
      </c>
      <c r="AI62" s="93"/>
    </row>
    <row r="63" spans="1:35" ht="12.75" customHeight="1">
      <c r="A63" s="70" t="s">
        <v>54</v>
      </c>
      <c r="B63" s="75"/>
      <c r="C63" s="7">
        <v>1</v>
      </c>
      <c r="D63" s="7">
        <v>3</v>
      </c>
      <c r="E63" s="7">
        <v>48</v>
      </c>
      <c r="F63" s="1">
        <v>26</v>
      </c>
      <c r="G63" s="7">
        <v>0</v>
      </c>
      <c r="H63" s="7">
        <v>0</v>
      </c>
      <c r="I63" s="7">
        <v>0</v>
      </c>
      <c r="J63" s="1">
        <v>0</v>
      </c>
      <c r="K63" s="7">
        <v>0</v>
      </c>
      <c r="L63" s="7">
        <v>0</v>
      </c>
      <c r="M63" s="7">
        <v>0</v>
      </c>
      <c r="N63" s="1">
        <v>0</v>
      </c>
      <c r="O63" s="7">
        <v>0</v>
      </c>
      <c r="P63" s="7">
        <v>0</v>
      </c>
      <c r="Q63" s="7">
        <v>0</v>
      </c>
      <c r="R63" s="23">
        <v>0</v>
      </c>
      <c r="S63" s="7">
        <v>0</v>
      </c>
      <c r="T63" s="7">
        <v>0</v>
      </c>
      <c r="U63" s="7">
        <v>0</v>
      </c>
      <c r="V63" s="1">
        <v>0</v>
      </c>
      <c r="W63" s="7">
        <v>1</v>
      </c>
      <c r="X63" s="7">
        <v>1</v>
      </c>
      <c r="Y63" s="7">
        <v>6</v>
      </c>
      <c r="Z63" s="1">
        <v>2</v>
      </c>
      <c r="AA63" s="7">
        <v>3</v>
      </c>
      <c r="AB63" s="7">
        <v>6</v>
      </c>
      <c r="AC63" s="7">
        <v>79</v>
      </c>
      <c r="AD63" s="1">
        <v>42</v>
      </c>
      <c r="AE63" s="7">
        <v>2</v>
      </c>
      <c r="AF63" s="7">
        <v>3</v>
      </c>
      <c r="AG63" s="7">
        <v>60</v>
      </c>
      <c r="AH63" s="23">
        <v>30</v>
      </c>
      <c r="AI63" s="93"/>
    </row>
    <row r="64" spans="1:35" ht="12.75" customHeight="1" thickBot="1">
      <c r="A64" s="94" t="s">
        <v>62</v>
      </c>
      <c r="B64" s="95"/>
      <c r="C64" s="27" t="s">
        <v>17</v>
      </c>
      <c r="D64" s="27" t="s">
        <v>17</v>
      </c>
      <c r="E64" s="27" t="s">
        <v>17</v>
      </c>
      <c r="F64" s="28" t="s">
        <v>17</v>
      </c>
      <c r="G64" s="27" t="s">
        <v>17</v>
      </c>
      <c r="H64" s="27" t="s">
        <v>17</v>
      </c>
      <c r="I64" s="27" t="s">
        <v>17</v>
      </c>
      <c r="J64" s="28" t="s">
        <v>17</v>
      </c>
      <c r="K64" s="27" t="s">
        <v>17</v>
      </c>
      <c r="L64" s="27" t="s">
        <v>17</v>
      </c>
      <c r="M64" s="27" t="s">
        <v>17</v>
      </c>
      <c r="N64" s="28" t="s">
        <v>17</v>
      </c>
      <c r="O64" s="27" t="s">
        <v>17</v>
      </c>
      <c r="P64" s="27" t="s">
        <v>17</v>
      </c>
      <c r="Q64" s="27" t="s">
        <v>17</v>
      </c>
      <c r="R64" s="29" t="s">
        <v>17</v>
      </c>
      <c r="S64" s="27" t="s">
        <v>17</v>
      </c>
      <c r="T64" s="27" t="s">
        <v>17</v>
      </c>
      <c r="U64" s="27" t="s">
        <v>17</v>
      </c>
      <c r="V64" s="28" t="s">
        <v>17</v>
      </c>
      <c r="W64" s="27" t="s">
        <v>17</v>
      </c>
      <c r="X64" s="27" t="s">
        <v>17</v>
      </c>
      <c r="Y64" s="27" t="s">
        <v>17</v>
      </c>
      <c r="Z64" s="28" t="s">
        <v>17</v>
      </c>
      <c r="AA64" s="27" t="s">
        <v>17</v>
      </c>
      <c r="AB64" s="27" t="s">
        <v>17</v>
      </c>
      <c r="AC64" s="27" t="s">
        <v>17</v>
      </c>
      <c r="AD64" s="28" t="s">
        <v>17</v>
      </c>
      <c r="AE64" s="27" t="s">
        <v>17</v>
      </c>
      <c r="AF64" s="27" t="s">
        <v>17</v>
      </c>
      <c r="AG64" s="27" t="s">
        <v>17</v>
      </c>
      <c r="AH64" s="29" t="s">
        <v>17</v>
      </c>
      <c r="AI64" s="93"/>
    </row>
    <row r="65" spans="1:34" s="98" customFormat="1" ht="12.75" customHeight="1">
      <c r="A65" s="96" t="s">
        <v>55</v>
      </c>
      <c r="B65" s="84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</row>
    <row r="66" spans="1:34" s="93" customFormat="1" ht="16.5" thickBot="1">
      <c r="A66" s="122" t="s">
        <v>3</v>
      </c>
      <c r="B66" s="122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</row>
    <row r="67" spans="1:34" s="93" customFormat="1" ht="12.75" customHeight="1">
      <c r="A67" s="66" t="s">
        <v>15</v>
      </c>
      <c r="B67" s="67"/>
      <c r="C67" s="7">
        <v>5</v>
      </c>
      <c r="D67" s="7">
        <v>13</v>
      </c>
      <c r="E67" s="7">
        <v>320</v>
      </c>
      <c r="F67" s="8">
        <v>162</v>
      </c>
      <c r="G67" s="7">
        <v>2</v>
      </c>
      <c r="H67" s="7">
        <v>6</v>
      </c>
      <c r="I67" s="7">
        <v>122</v>
      </c>
      <c r="J67" s="8">
        <v>49</v>
      </c>
      <c r="K67" s="7">
        <v>0</v>
      </c>
      <c r="L67" s="7">
        <v>0</v>
      </c>
      <c r="M67" s="7">
        <v>0</v>
      </c>
      <c r="N67" s="8">
        <v>0</v>
      </c>
      <c r="O67" s="7">
        <v>5</v>
      </c>
      <c r="P67" s="7">
        <v>7</v>
      </c>
      <c r="Q67" s="7">
        <v>152</v>
      </c>
      <c r="R67" s="20">
        <v>68</v>
      </c>
      <c r="S67" s="7">
        <v>4</v>
      </c>
      <c r="T67" s="7">
        <v>13</v>
      </c>
      <c r="U67" s="7">
        <v>307</v>
      </c>
      <c r="V67" s="8">
        <v>139</v>
      </c>
      <c r="W67" s="7">
        <v>2</v>
      </c>
      <c r="X67" s="7">
        <v>4</v>
      </c>
      <c r="Y67" s="7">
        <v>69</v>
      </c>
      <c r="Z67" s="8">
        <v>37</v>
      </c>
      <c r="AA67" s="7">
        <v>12</v>
      </c>
      <c r="AB67" s="7">
        <v>24</v>
      </c>
      <c r="AC67" s="7">
        <v>584</v>
      </c>
      <c r="AD67" s="8">
        <v>280</v>
      </c>
      <c r="AE67" s="7">
        <v>10</v>
      </c>
      <c r="AF67" s="7">
        <v>22</v>
      </c>
      <c r="AG67" s="7">
        <v>514</v>
      </c>
      <c r="AH67" s="20">
        <v>252</v>
      </c>
    </row>
    <row r="68" spans="1:34" s="93" customFormat="1" ht="12.75" customHeight="1">
      <c r="A68" s="68" t="s">
        <v>53</v>
      </c>
      <c r="B68" s="69"/>
      <c r="C68" s="7">
        <v>12</v>
      </c>
      <c r="D68" s="7">
        <v>133</v>
      </c>
      <c r="E68" s="7">
        <v>2827</v>
      </c>
      <c r="F68" s="8">
        <v>1431</v>
      </c>
      <c r="G68" s="7">
        <v>7</v>
      </c>
      <c r="H68" s="7">
        <v>69</v>
      </c>
      <c r="I68" s="7">
        <v>1331</v>
      </c>
      <c r="J68" s="8">
        <v>650</v>
      </c>
      <c r="K68" s="7">
        <v>8</v>
      </c>
      <c r="L68" s="7">
        <v>98</v>
      </c>
      <c r="M68" s="7">
        <v>2174</v>
      </c>
      <c r="N68" s="8">
        <v>1150</v>
      </c>
      <c r="O68" s="7">
        <v>17</v>
      </c>
      <c r="P68" s="7">
        <v>159</v>
      </c>
      <c r="Q68" s="7">
        <v>2945</v>
      </c>
      <c r="R68" s="21">
        <v>1458</v>
      </c>
      <c r="S68" s="7">
        <v>18</v>
      </c>
      <c r="T68" s="7">
        <v>229</v>
      </c>
      <c r="U68" s="7">
        <v>4797</v>
      </c>
      <c r="V68" s="8">
        <v>2385</v>
      </c>
      <c r="W68" s="7">
        <v>12</v>
      </c>
      <c r="X68" s="7">
        <v>86</v>
      </c>
      <c r="Y68" s="7">
        <v>1567</v>
      </c>
      <c r="Z68" s="8">
        <v>775</v>
      </c>
      <c r="AA68" s="7">
        <v>23</v>
      </c>
      <c r="AB68" s="7">
        <v>226</v>
      </c>
      <c r="AC68" s="7">
        <v>4625</v>
      </c>
      <c r="AD68" s="8">
        <v>2313</v>
      </c>
      <c r="AE68" s="7">
        <v>15</v>
      </c>
      <c r="AF68" s="7">
        <v>170</v>
      </c>
      <c r="AG68" s="7">
        <v>3191</v>
      </c>
      <c r="AH68" s="21">
        <v>1570</v>
      </c>
    </row>
    <row r="69" spans="1:34" s="93" customFormat="1" ht="12.75" customHeight="1">
      <c r="A69" s="68" t="s">
        <v>16</v>
      </c>
      <c r="B69" s="69"/>
      <c r="C69" s="7">
        <v>1</v>
      </c>
      <c r="D69" s="14" t="s">
        <v>17</v>
      </c>
      <c r="E69" s="7">
        <v>389</v>
      </c>
      <c r="F69" s="8">
        <v>284</v>
      </c>
      <c r="G69" s="7">
        <v>1</v>
      </c>
      <c r="H69" s="14" t="s">
        <v>17</v>
      </c>
      <c r="I69" s="7">
        <v>582</v>
      </c>
      <c r="J69" s="8">
        <v>406</v>
      </c>
      <c r="K69" s="7">
        <v>0</v>
      </c>
      <c r="L69" s="14" t="s">
        <v>17</v>
      </c>
      <c r="M69" s="7">
        <v>0</v>
      </c>
      <c r="N69" s="8">
        <v>0</v>
      </c>
      <c r="O69" s="7">
        <v>1</v>
      </c>
      <c r="P69" s="14" t="s">
        <v>17</v>
      </c>
      <c r="Q69" s="7">
        <v>654</v>
      </c>
      <c r="R69" s="21">
        <v>374</v>
      </c>
      <c r="S69" s="7">
        <v>0</v>
      </c>
      <c r="T69" s="14" t="s">
        <v>17</v>
      </c>
      <c r="U69" s="7">
        <v>0</v>
      </c>
      <c r="V69" s="8">
        <v>0</v>
      </c>
      <c r="W69" s="7">
        <v>1</v>
      </c>
      <c r="X69" s="14" t="s">
        <v>17</v>
      </c>
      <c r="Y69" s="7">
        <v>199</v>
      </c>
      <c r="Z69" s="8">
        <v>143</v>
      </c>
      <c r="AA69" s="7">
        <v>4</v>
      </c>
      <c r="AB69" s="14" t="s">
        <v>17</v>
      </c>
      <c r="AC69" s="7">
        <v>1191</v>
      </c>
      <c r="AD69" s="8">
        <v>846</v>
      </c>
      <c r="AE69" s="7">
        <v>3</v>
      </c>
      <c r="AF69" s="14" t="s">
        <v>17</v>
      </c>
      <c r="AG69" s="7">
        <v>448</v>
      </c>
      <c r="AH69" s="21">
        <v>295</v>
      </c>
    </row>
    <row r="70" spans="1:34" s="93" customFormat="1" ht="12.75" customHeight="1">
      <c r="A70" s="68" t="s">
        <v>18</v>
      </c>
      <c r="B70" s="69"/>
      <c r="C70" s="7">
        <v>9</v>
      </c>
      <c r="D70" s="7">
        <v>107</v>
      </c>
      <c r="E70" s="7">
        <v>2917</v>
      </c>
      <c r="F70" s="8">
        <v>1735</v>
      </c>
      <c r="G70" s="7">
        <v>4</v>
      </c>
      <c r="H70" s="7">
        <v>34</v>
      </c>
      <c r="I70" s="7">
        <v>990</v>
      </c>
      <c r="J70" s="8">
        <v>491</v>
      </c>
      <c r="K70" s="7">
        <v>4</v>
      </c>
      <c r="L70" s="7">
        <v>51</v>
      </c>
      <c r="M70" s="7">
        <v>1374</v>
      </c>
      <c r="N70" s="8">
        <v>820</v>
      </c>
      <c r="O70" s="7">
        <v>8</v>
      </c>
      <c r="P70" s="7">
        <v>69</v>
      </c>
      <c r="Q70" s="7">
        <v>1892</v>
      </c>
      <c r="R70" s="21">
        <v>1149</v>
      </c>
      <c r="S70" s="7">
        <v>6</v>
      </c>
      <c r="T70" s="7">
        <v>62</v>
      </c>
      <c r="U70" s="7">
        <v>1856</v>
      </c>
      <c r="V70" s="8">
        <v>1161</v>
      </c>
      <c r="W70" s="7">
        <v>5</v>
      </c>
      <c r="X70" s="7">
        <v>51</v>
      </c>
      <c r="Y70" s="7">
        <v>1269</v>
      </c>
      <c r="Z70" s="8">
        <v>808</v>
      </c>
      <c r="AA70" s="7">
        <v>13</v>
      </c>
      <c r="AB70" s="7">
        <v>129</v>
      </c>
      <c r="AC70" s="7">
        <v>3621</v>
      </c>
      <c r="AD70" s="8">
        <v>2216</v>
      </c>
      <c r="AE70" s="7">
        <v>6</v>
      </c>
      <c r="AF70" s="7">
        <v>60</v>
      </c>
      <c r="AG70" s="7">
        <v>1739</v>
      </c>
      <c r="AH70" s="21">
        <v>1049</v>
      </c>
    </row>
    <row r="71" spans="1:34" s="93" customFormat="1" ht="12.75" customHeight="1">
      <c r="A71" s="70" t="s">
        <v>38</v>
      </c>
      <c r="B71" s="71"/>
      <c r="C71" s="11">
        <f aca="true" t="shared" si="7" ref="C71:AH71">SUM(C72:C79)</f>
        <v>1</v>
      </c>
      <c r="D71" s="11">
        <f t="shared" si="7"/>
        <v>7</v>
      </c>
      <c r="E71" s="11">
        <f t="shared" si="7"/>
        <v>178</v>
      </c>
      <c r="F71" s="12">
        <f t="shared" si="7"/>
        <v>117</v>
      </c>
      <c r="G71" s="11">
        <f t="shared" si="7"/>
        <v>1</v>
      </c>
      <c r="H71" s="11">
        <f t="shared" si="7"/>
        <v>16</v>
      </c>
      <c r="I71" s="11">
        <f t="shared" si="7"/>
        <v>409</v>
      </c>
      <c r="J71" s="12">
        <f t="shared" si="7"/>
        <v>389</v>
      </c>
      <c r="K71" s="11">
        <f t="shared" si="7"/>
        <v>2</v>
      </c>
      <c r="L71" s="11">
        <f t="shared" si="7"/>
        <v>12</v>
      </c>
      <c r="M71" s="11">
        <f t="shared" si="7"/>
        <v>287</v>
      </c>
      <c r="N71" s="12">
        <f t="shared" si="7"/>
        <v>247</v>
      </c>
      <c r="O71" s="11">
        <f t="shared" si="7"/>
        <v>1</v>
      </c>
      <c r="P71" s="11">
        <f t="shared" si="7"/>
        <v>4</v>
      </c>
      <c r="Q71" s="11">
        <f t="shared" si="7"/>
        <v>104</v>
      </c>
      <c r="R71" s="22">
        <f t="shared" si="7"/>
        <v>63</v>
      </c>
      <c r="S71" s="11">
        <f t="shared" si="7"/>
        <v>2</v>
      </c>
      <c r="T71" s="11">
        <f t="shared" si="7"/>
        <v>21</v>
      </c>
      <c r="U71" s="11">
        <f t="shared" si="7"/>
        <v>556</v>
      </c>
      <c r="V71" s="12">
        <f t="shared" si="7"/>
        <v>493</v>
      </c>
      <c r="W71" s="11">
        <f t="shared" si="7"/>
        <v>0</v>
      </c>
      <c r="X71" s="11">
        <f t="shared" si="7"/>
        <v>0</v>
      </c>
      <c r="Y71" s="11">
        <f t="shared" si="7"/>
        <v>0</v>
      </c>
      <c r="Z71" s="12">
        <f t="shared" si="7"/>
        <v>0</v>
      </c>
      <c r="AA71" s="11">
        <f t="shared" si="7"/>
        <v>0</v>
      </c>
      <c r="AB71" s="11">
        <f t="shared" si="7"/>
        <v>0</v>
      </c>
      <c r="AC71" s="11">
        <f t="shared" si="7"/>
        <v>0</v>
      </c>
      <c r="AD71" s="12">
        <f t="shared" si="7"/>
        <v>0</v>
      </c>
      <c r="AE71" s="11">
        <f t="shared" si="7"/>
        <v>1</v>
      </c>
      <c r="AF71" s="11">
        <f t="shared" si="7"/>
        <v>8</v>
      </c>
      <c r="AG71" s="11">
        <f t="shared" si="7"/>
        <v>154</v>
      </c>
      <c r="AH71" s="22">
        <f t="shared" si="7"/>
        <v>141</v>
      </c>
    </row>
    <row r="72" spans="1:34" s="93" customFormat="1" ht="12.75" customHeight="1">
      <c r="A72" s="110" t="s">
        <v>39</v>
      </c>
      <c r="B72" s="72" t="s">
        <v>19</v>
      </c>
      <c r="C72" s="7">
        <v>0</v>
      </c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7">
        <v>0</v>
      </c>
      <c r="J72" s="8">
        <v>0</v>
      </c>
      <c r="K72" s="7">
        <v>0</v>
      </c>
      <c r="L72" s="7">
        <v>0</v>
      </c>
      <c r="M72" s="7">
        <v>0</v>
      </c>
      <c r="N72" s="8">
        <v>0</v>
      </c>
      <c r="O72" s="7">
        <v>1</v>
      </c>
      <c r="P72" s="7">
        <v>4</v>
      </c>
      <c r="Q72" s="7">
        <v>104</v>
      </c>
      <c r="R72" s="21">
        <v>63</v>
      </c>
      <c r="S72" s="7">
        <v>0</v>
      </c>
      <c r="T72" s="7">
        <v>0</v>
      </c>
      <c r="U72" s="7">
        <v>0</v>
      </c>
      <c r="V72" s="8">
        <v>0</v>
      </c>
      <c r="W72" s="7">
        <v>0</v>
      </c>
      <c r="X72" s="7">
        <v>0</v>
      </c>
      <c r="Y72" s="7">
        <v>0</v>
      </c>
      <c r="Z72" s="8">
        <v>0</v>
      </c>
      <c r="AA72" s="7">
        <v>0</v>
      </c>
      <c r="AB72" s="7">
        <v>0</v>
      </c>
      <c r="AC72" s="7">
        <v>0</v>
      </c>
      <c r="AD72" s="8">
        <v>0</v>
      </c>
      <c r="AE72" s="7">
        <v>0</v>
      </c>
      <c r="AF72" s="7">
        <v>0</v>
      </c>
      <c r="AG72" s="7">
        <v>0</v>
      </c>
      <c r="AH72" s="21">
        <v>0</v>
      </c>
    </row>
    <row r="73" spans="1:34" s="93" customFormat="1" ht="12.75" customHeight="1">
      <c r="A73" s="110"/>
      <c r="B73" s="72" t="s">
        <v>20</v>
      </c>
      <c r="C73" s="7">
        <v>0</v>
      </c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7">
        <v>0</v>
      </c>
      <c r="J73" s="8">
        <v>0</v>
      </c>
      <c r="K73" s="7">
        <v>1</v>
      </c>
      <c r="L73" s="7">
        <v>8</v>
      </c>
      <c r="M73" s="7">
        <v>180</v>
      </c>
      <c r="N73" s="8">
        <v>145</v>
      </c>
      <c r="O73" s="7">
        <v>0</v>
      </c>
      <c r="P73" s="7">
        <v>0</v>
      </c>
      <c r="Q73" s="7">
        <v>0</v>
      </c>
      <c r="R73" s="21">
        <v>0</v>
      </c>
      <c r="S73" s="7">
        <v>1</v>
      </c>
      <c r="T73" s="7">
        <v>12</v>
      </c>
      <c r="U73" s="7">
        <v>366</v>
      </c>
      <c r="V73" s="8">
        <v>306</v>
      </c>
      <c r="W73" s="7">
        <v>0</v>
      </c>
      <c r="X73" s="7">
        <v>0</v>
      </c>
      <c r="Y73" s="7">
        <v>0</v>
      </c>
      <c r="Z73" s="8">
        <v>0</v>
      </c>
      <c r="AA73" s="7">
        <v>0</v>
      </c>
      <c r="AB73" s="7">
        <v>0</v>
      </c>
      <c r="AC73" s="7">
        <v>0</v>
      </c>
      <c r="AD73" s="8">
        <v>0</v>
      </c>
      <c r="AE73" s="7">
        <v>0</v>
      </c>
      <c r="AF73" s="7">
        <v>0</v>
      </c>
      <c r="AG73" s="7">
        <v>0</v>
      </c>
      <c r="AH73" s="21">
        <v>0</v>
      </c>
    </row>
    <row r="74" spans="1:34" s="93" customFormat="1" ht="12.75" customHeight="1">
      <c r="A74" s="110"/>
      <c r="B74" s="72" t="s">
        <v>21</v>
      </c>
      <c r="C74" s="7">
        <v>0</v>
      </c>
      <c r="D74" s="7">
        <v>0</v>
      </c>
      <c r="E74" s="7">
        <v>0</v>
      </c>
      <c r="F74" s="8">
        <v>0</v>
      </c>
      <c r="G74" s="35">
        <v>0</v>
      </c>
      <c r="H74" s="7">
        <v>0</v>
      </c>
      <c r="I74" s="7">
        <v>0</v>
      </c>
      <c r="J74" s="8">
        <v>0</v>
      </c>
      <c r="K74" s="35">
        <v>0</v>
      </c>
      <c r="L74" s="7">
        <v>0</v>
      </c>
      <c r="M74" s="7">
        <v>0</v>
      </c>
      <c r="N74" s="8">
        <v>0</v>
      </c>
      <c r="O74" s="35">
        <v>0</v>
      </c>
      <c r="P74" s="7">
        <v>0</v>
      </c>
      <c r="Q74" s="7">
        <v>0</v>
      </c>
      <c r="R74" s="21">
        <v>0</v>
      </c>
      <c r="S74" s="7">
        <v>0</v>
      </c>
      <c r="T74" s="7">
        <v>0</v>
      </c>
      <c r="U74" s="7">
        <v>0</v>
      </c>
      <c r="V74" s="8">
        <v>0</v>
      </c>
      <c r="W74" s="35">
        <v>0</v>
      </c>
      <c r="X74" s="7">
        <v>0</v>
      </c>
      <c r="Y74" s="7">
        <v>0</v>
      </c>
      <c r="Z74" s="8">
        <v>0</v>
      </c>
      <c r="AA74" s="35">
        <v>0</v>
      </c>
      <c r="AB74" s="7">
        <v>0</v>
      </c>
      <c r="AC74" s="7">
        <v>0</v>
      </c>
      <c r="AD74" s="8">
        <v>0</v>
      </c>
      <c r="AE74" s="35">
        <v>0</v>
      </c>
      <c r="AF74" s="7">
        <v>0</v>
      </c>
      <c r="AG74" s="7">
        <v>0</v>
      </c>
      <c r="AH74" s="21">
        <v>0</v>
      </c>
    </row>
    <row r="75" spans="1:34" s="93" customFormat="1" ht="12.75" customHeight="1">
      <c r="A75" s="110"/>
      <c r="B75" s="72" t="s">
        <v>22</v>
      </c>
      <c r="C75" s="18">
        <v>0</v>
      </c>
      <c r="D75" s="7">
        <v>0</v>
      </c>
      <c r="E75" s="7">
        <v>0</v>
      </c>
      <c r="F75" s="8">
        <v>0</v>
      </c>
      <c r="G75" s="35">
        <v>0</v>
      </c>
      <c r="H75" s="7">
        <v>0</v>
      </c>
      <c r="I75" s="7">
        <v>0</v>
      </c>
      <c r="J75" s="8">
        <v>0</v>
      </c>
      <c r="K75" s="35">
        <v>0</v>
      </c>
      <c r="L75" s="7">
        <v>0</v>
      </c>
      <c r="M75" s="7">
        <v>0</v>
      </c>
      <c r="N75" s="8">
        <v>0</v>
      </c>
      <c r="O75" s="35">
        <v>0</v>
      </c>
      <c r="P75" s="7">
        <v>0</v>
      </c>
      <c r="Q75" s="7">
        <v>0</v>
      </c>
      <c r="R75" s="21">
        <v>0</v>
      </c>
      <c r="S75" s="18">
        <v>0</v>
      </c>
      <c r="T75" s="7">
        <v>0</v>
      </c>
      <c r="U75" s="7">
        <v>0</v>
      </c>
      <c r="V75" s="8">
        <v>0</v>
      </c>
      <c r="W75" s="35">
        <v>0</v>
      </c>
      <c r="X75" s="7">
        <v>0</v>
      </c>
      <c r="Y75" s="7">
        <v>0</v>
      </c>
      <c r="Z75" s="8">
        <v>0</v>
      </c>
      <c r="AA75" s="35">
        <v>0</v>
      </c>
      <c r="AB75" s="7">
        <v>0</v>
      </c>
      <c r="AC75" s="7">
        <v>0</v>
      </c>
      <c r="AD75" s="8">
        <v>0</v>
      </c>
      <c r="AE75" s="35">
        <v>0</v>
      </c>
      <c r="AF75" s="7">
        <v>0</v>
      </c>
      <c r="AG75" s="7">
        <v>0</v>
      </c>
      <c r="AH75" s="21">
        <v>0</v>
      </c>
    </row>
    <row r="76" spans="1:34" s="93" customFormat="1" ht="12.75" customHeight="1">
      <c r="A76" s="110"/>
      <c r="B76" s="72" t="s">
        <v>23</v>
      </c>
      <c r="C76" s="18">
        <v>0</v>
      </c>
      <c r="D76" s="7">
        <v>0</v>
      </c>
      <c r="E76" s="7">
        <v>0</v>
      </c>
      <c r="F76" s="8">
        <v>0</v>
      </c>
      <c r="G76" s="35">
        <v>0</v>
      </c>
      <c r="H76" s="7">
        <v>0</v>
      </c>
      <c r="I76" s="7">
        <v>0</v>
      </c>
      <c r="J76" s="8">
        <v>0</v>
      </c>
      <c r="K76" s="35">
        <v>0</v>
      </c>
      <c r="L76" s="7">
        <v>0</v>
      </c>
      <c r="M76" s="7">
        <v>0</v>
      </c>
      <c r="N76" s="8">
        <v>0</v>
      </c>
      <c r="O76" s="35">
        <v>0</v>
      </c>
      <c r="P76" s="7">
        <v>0</v>
      </c>
      <c r="Q76" s="7">
        <v>0</v>
      </c>
      <c r="R76" s="21">
        <v>0</v>
      </c>
      <c r="S76" s="18">
        <v>0</v>
      </c>
      <c r="T76" s="7">
        <v>0</v>
      </c>
      <c r="U76" s="7">
        <v>0</v>
      </c>
      <c r="V76" s="8">
        <v>0</v>
      </c>
      <c r="W76" s="35">
        <v>0</v>
      </c>
      <c r="X76" s="7">
        <v>0</v>
      </c>
      <c r="Y76" s="7">
        <v>0</v>
      </c>
      <c r="Z76" s="8">
        <v>0</v>
      </c>
      <c r="AA76" s="35">
        <v>0</v>
      </c>
      <c r="AB76" s="7">
        <v>0</v>
      </c>
      <c r="AC76" s="7">
        <v>0</v>
      </c>
      <c r="AD76" s="8">
        <v>0</v>
      </c>
      <c r="AE76" s="35">
        <v>0</v>
      </c>
      <c r="AF76" s="7">
        <v>0</v>
      </c>
      <c r="AG76" s="7">
        <v>0</v>
      </c>
      <c r="AH76" s="21">
        <v>0</v>
      </c>
    </row>
    <row r="77" spans="1:34" s="93" customFormat="1" ht="12.75" customHeight="1">
      <c r="A77" s="110"/>
      <c r="B77" s="72" t="s">
        <v>24</v>
      </c>
      <c r="C77" s="18">
        <v>0</v>
      </c>
      <c r="D77" s="7">
        <v>0</v>
      </c>
      <c r="E77" s="7">
        <v>0</v>
      </c>
      <c r="F77" s="8">
        <v>0</v>
      </c>
      <c r="G77" s="35">
        <v>1</v>
      </c>
      <c r="H77" s="7">
        <v>16</v>
      </c>
      <c r="I77" s="7">
        <v>409</v>
      </c>
      <c r="J77" s="8">
        <v>389</v>
      </c>
      <c r="K77" s="35">
        <v>1</v>
      </c>
      <c r="L77" s="7">
        <v>4</v>
      </c>
      <c r="M77" s="7">
        <v>107</v>
      </c>
      <c r="N77" s="8">
        <v>102</v>
      </c>
      <c r="O77" s="35">
        <v>0</v>
      </c>
      <c r="P77" s="7">
        <v>0</v>
      </c>
      <c r="Q77" s="7">
        <v>0</v>
      </c>
      <c r="R77" s="21">
        <v>0</v>
      </c>
      <c r="S77" s="18">
        <v>1</v>
      </c>
      <c r="T77" s="7">
        <v>9</v>
      </c>
      <c r="U77" s="7">
        <v>190</v>
      </c>
      <c r="V77" s="8">
        <v>187</v>
      </c>
      <c r="W77" s="35">
        <v>0</v>
      </c>
      <c r="X77" s="7">
        <v>0</v>
      </c>
      <c r="Y77" s="7">
        <v>0</v>
      </c>
      <c r="Z77" s="8">
        <v>0</v>
      </c>
      <c r="AA77" s="35">
        <v>0</v>
      </c>
      <c r="AB77" s="7">
        <v>0</v>
      </c>
      <c r="AC77" s="7">
        <v>0</v>
      </c>
      <c r="AD77" s="8">
        <v>0</v>
      </c>
      <c r="AE77" s="35">
        <v>1</v>
      </c>
      <c r="AF77" s="7">
        <v>8</v>
      </c>
      <c r="AG77" s="7">
        <v>154</v>
      </c>
      <c r="AH77" s="21">
        <v>141</v>
      </c>
    </row>
    <row r="78" spans="1:34" s="93" customFormat="1" ht="12.75" customHeight="1">
      <c r="A78" s="110"/>
      <c r="B78" s="72" t="s">
        <v>25</v>
      </c>
      <c r="C78" s="18">
        <v>1</v>
      </c>
      <c r="D78" s="7">
        <v>7</v>
      </c>
      <c r="E78" s="7">
        <v>178</v>
      </c>
      <c r="F78" s="8">
        <v>117</v>
      </c>
      <c r="G78" s="35">
        <v>0</v>
      </c>
      <c r="H78" s="7">
        <v>0</v>
      </c>
      <c r="I78" s="7">
        <v>0</v>
      </c>
      <c r="J78" s="8">
        <v>0</v>
      </c>
      <c r="K78" s="35">
        <v>0</v>
      </c>
      <c r="L78" s="7">
        <v>0</v>
      </c>
      <c r="M78" s="7">
        <v>0</v>
      </c>
      <c r="N78" s="8">
        <v>0</v>
      </c>
      <c r="O78" s="35">
        <v>0</v>
      </c>
      <c r="P78" s="7">
        <v>0</v>
      </c>
      <c r="Q78" s="7">
        <v>0</v>
      </c>
      <c r="R78" s="21">
        <v>0</v>
      </c>
      <c r="S78" s="18">
        <v>0</v>
      </c>
      <c r="T78" s="7">
        <v>0</v>
      </c>
      <c r="U78" s="7">
        <v>0</v>
      </c>
      <c r="V78" s="8">
        <v>0</v>
      </c>
      <c r="W78" s="35">
        <v>0</v>
      </c>
      <c r="X78" s="7">
        <v>0</v>
      </c>
      <c r="Y78" s="7">
        <v>0</v>
      </c>
      <c r="Z78" s="8">
        <v>0</v>
      </c>
      <c r="AA78" s="35">
        <v>0</v>
      </c>
      <c r="AB78" s="7">
        <v>0</v>
      </c>
      <c r="AC78" s="7">
        <v>0</v>
      </c>
      <c r="AD78" s="8">
        <v>0</v>
      </c>
      <c r="AE78" s="35">
        <v>0</v>
      </c>
      <c r="AF78" s="7">
        <v>0</v>
      </c>
      <c r="AG78" s="7">
        <v>0</v>
      </c>
      <c r="AH78" s="21">
        <v>0</v>
      </c>
    </row>
    <row r="79" spans="1:34" s="93" customFormat="1" ht="12.75" customHeight="1">
      <c r="A79" s="111"/>
      <c r="B79" s="73" t="s">
        <v>26</v>
      </c>
      <c r="C79" s="19">
        <v>0</v>
      </c>
      <c r="D79" s="11">
        <v>0</v>
      </c>
      <c r="E79" s="11">
        <v>0</v>
      </c>
      <c r="F79" s="12">
        <v>0</v>
      </c>
      <c r="G79" s="37">
        <v>0</v>
      </c>
      <c r="H79" s="11">
        <v>0</v>
      </c>
      <c r="I79" s="11">
        <v>0</v>
      </c>
      <c r="J79" s="12">
        <v>0</v>
      </c>
      <c r="K79" s="37">
        <v>0</v>
      </c>
      <c r="L79" s="11">
        <v>0</v>
      </c>
      <c r="M79" s="11">
        <v>0</v>
      </c>
      <c r="N79" s="12">
        <v>0</v>
      </c>
      <c r="O79" s="37">
        <v>0</v>
      </c>
      <c r="P79" s="11">
        <v>0</v>
      </c>
      <c r="Q79" s="11">
        <v>0</v>
      </c>
      <c r="R79" s="22">
        <v>0</v>
      </c>
      <c r="S79" s="19">
        <v>0</v>
      </c>
      <c r="T79" s="11">
        <v>0</v>
      </c>
      <c r="U79" s="11">
        <v>0</v>
      </c>
      <c r="V79" s="12">
        <v>0</v>
      </c>
      <c r="W79" s="37">
        <v>0</v>
      </c>
      <c r="X79" s="11">
        <v>0</v>
      </c>
      <c r="Y79" s="11">
        <v>0</v>
      </c>
      <c r="Z79" s="12">
        <v>0</v>
      </c>
      <c r="AA79" s="37">
        <v>0</v>
      </c>
      <c r="AB79" s="11">
        <v>0</v>
      </c>
      <c r="AC79" s="11">
        <v>0</v>
      </c>
      <c r="AD79" s="12">
        <v>0</v>
      </c>
      <c r="AE79" s="37">
        <v>0</v>
      </c>
      <c r="AF79" s="11">
        <v>0</v>
      </c>
      <c r="AG79" s="11">
        <v>0</v>
      </c>
      <c r="AH79" s="22">
        <v>0</v>
      </c>
    </row>
    <row r="80" spans="1:34" s="93" customFormat="1" ht="12.75" customHeight="1">
      <c r="A80" s="74" t="s">
        <v>40</v>
      </c>
      <c r="B80" s="75" t="s">
        <v>50</v>
      </c>
      <c r="C80" s="7">
        <v>1</v>
      </c>
      <c r="D80" s="7">
        <v>2</v>
      </c>
      <c r="E80" s="7">
        <v>41</v>
      </c>
      <c r="F80" s="8">
        <v>39</v>
      </c>
      <c r="G80" s="7">
        <v>0</v>
      </c>
      <c r="H80" s="7">
        <v>0</v>
      </c>
      <c r="I80" s="7">
        <v>0</v>
      </c>
      <c r="J80" s="8">
        <v>0</v>
      </c>
      <c r="K80" s="7">
        <v>0</v>
      </c>
      <c r="L80" s="7">
        <v>0</v>
      </c>
      <c r="M80" s="7">
        <v>0</v>
      </c>
      <c r="N80" s="8">
        <v>0</v>
      </c>
      <c r="O80" s="7">
        <v>1</v>
      </c>
      <c r="P80" s="7">
        <v>5</v>
      </c>
      <c r="Q80" s="7">
        <v>115</v>
      </c>
      <c r="R80" s="21">
        <v>106</v>
      </c>
      <c r="S80" s="7">
        <v>2</v>
      </c>
      <c r="T80" s="7">
        <v>12</v>
      </c>
      <c r="U80" s="7">
        <v>289</v>
      </c>
      <c r="V80" s="8">
        <v>245</v>
      </c>
      <c r="W80" s="7">
        <v>0</v>
      </c>
      <c r="X80" s="7">
        <v>0</v>
      </c>
      <c r="Y80" s="7">
        <v>0</v>
      </c>
      <c r="Z80" s="8">
        <v>0</v>
      </c>
      <c r="AA80" s="7">
        <v>3</v>
      </c>
      <c r="AB80" s="7">
        <v>25</v>
      </c>
      <c r="AC80" s="7">
        <v>603</v>
      </c>
      <c r="AD80" s="8">
        <v>484</v>
      </c>
      <c r="AE80" s="7">
        <v>1</v>
      </c>
      <c r="AF80" s="7">
        <v>6</v>
      </c>
      <c r="AG80" s="7">
        <v>133</v>
      </c>
      <c r="AH80" s="21">
        <v>121</v>
      </c>
    </row>
    <row r="81" spans="1:34" s="93" customFormat="1" ht="12.75" customHeight="1">
      <c r="A81" s="76" t="s">
        <v>41</v>
      </c>
      <c r="B81" s="77" t="s">
        <v>52</v>
      </c>
      <c r="C81" s="24" t="s">
        <v>17</v>
      </c>
      <c r="D81" s="24" t="s">
        <v>17</v>
      </c>
      <c r="E81" s="24" t="s">
        <v>17</v>
      </c>
      <c r="F81" s="25" t="s">
        <v>17</v>
      </c>
      <c r="G81" s="24" t="s">
        <v>17</v>
      </c>
      <c r="H81" s="24" t="s">
        <v>17</v>
      </c>
      <c r="I81" s="24" t="s">
        <v>17</v>
      </c>
      <c r="J81" s="25" t="s">
        <v>17</v>
      </c>
      <c r="K81" s="24" t="s">
        <v>17</v>
      </c>
      <c r="L81" s="24" t="s">
        <v>17</v>
      </c>
      <c r="M81" s="24" t="s">
        <v>17</v>
      </c>
      <c r="N81" s="25" t="s">
        <v>17</v>
      </c>
      <c r="O81" s="24" t="s">
        <v>17</v>
      </c>
      <c r="P81" s="24" t="s">
        <v>17</v>
      </c>
      <c r="Q81" s="24" t="s">
        <v>17</v>
      </c>
      <c r="R81" s="26" t="s">
        <v>17</v>
      </c>
      <c r="S81" s="24" t="s">
        <v>17</v>
      </c>
      <c r="T81" s="24" t="s">
        <v>17</v>
      </c>
      <c r="U81" s="24" t="s">
        <v>17</v>
      </c>
      <c r="V81" s="25" t="s">
        <v>17</v>
      </c>
      <c r="W81" s="24" t="s">
        <v>17</v>
      </c>
      <c r="X81" s="24" t="s">
        <v>17</v>
      </c>
      <c r="Y81" s="24" t="s">
        <v>17</v>
      </c>
      <c r="Z81" s="25" t="s">
        <v>17</v>
      </c>
      <c r="AA81" s="24" t="s">
        <v>17</v>
      </c>
      <c r="AB81" s="24" t="s">
        <v>17</v>
      </c>
      <c r="AC81" s="24" t="s">
        <v>17</v>
      </c>
      <c r="AD81" s="25" t="s">
        <v>17</v>
      </c>
      <c r="AE81" s="24" t="s">
        <v>17</v>
      </c>
      <c r="AF81" s="24" t="s">
        <v>17</v>
      </c>
      <c r="AG81" s="24" t="s">
        <v>17</v>
      </c>
      <c r="AH81" s="26" t="s">
        <v>17</v>
      </c>
    </row>
    <row r="82" spans="1:34" s="93" customFormat="1" ht="12.75" customHeight="1">
      <c r="A82" s="68" t="s">
        <v>51</v>
      </c>
      <c r="B82" s="75"/>
      <c r="C82" s="7">
        <v>0</v>
      </c>
      <c r="D82" s="7">
        <v>0</v>
      </c>
      <c r="E82" s="7">
        <v>0</v>
      </c>
      <c r="F82" s="8">
        <v>0</v>
      </c>
      <c r="G82" s="7">
        <v>0</v>
      </c>
      <c r="H82" s="7">
        <v>0</v>
      </c>
      <c r="I82" s="7">
        <v>0</v>
      </c>
      <c r="J82" s="8">
        <v>0</v>
      </c>
      <c r="K82" s="7">
        <v>0</v>
      </c>
      <c r="L82" s="7">
        <v>0</v>
      </c>
      <c r="M82" s="7">
        <v>0</v>
      </c>
      <c r="N82" s="8">
        <v>0</v>
      </c>
      <c r="O82" s="7">
        <v>0</v>
      </c>
      <c r="P82" s="7">
        <v>0</v>
      </c>
      <c r="Q82" s="7">
        <v>0</v>
      </c>
      <c r="R82" s="21">
        <v>0</v>
      </c>
      <c r="S82" s="7">
        <v>0</v>
      </c>
      <c r="T82" s="7">
        <v>0</v>
      </c>
      <c r="U82" s="7">
        <v>0</v>
      </c>
      <c r="V82" s="8">
        <v>0</v>
      </c>
      <c r="W82" s="7">
        <v>0</v>
      </c>
      <c r="X82" s="7">
        <v>0</v>
      </c>
      <c r="Y82" s="7">
        <v>0</v>
      </c>
      <c r="Z82" s="8">
        <v>0</v>
      </c>
      <c r="AA82" s="7">
        <v>0</v>
      </c>
      <c r="AB82" s="7">
        <v>0</v>
      </c>
      <c r="AC82" s="7">
        <v>0</v>
      </c>
      <c r="AD82" s="8">
        <v>0</v>
      </c>
      <c r="AE82" s="7">
        <v>1</v>
      </c>
      <c r="AF82" s="7">
        <v>27</v>
      </c>
      <c r="AG82" s="7">
        <v>682</v>
      </c>
      <c r="AH82" s="21">
        <v>338</v>
      </c>
    </row>
    <row r="83" spans="1:34" s="93" customFormat="1" ht="12.75" customHeight="1">
      <c r="A83" s="68" t="s">
        <v>48</v>
      </c>
      <c r="B83" s="69"/>
      <c r="C83" s="7">
        <v>1</v>
      </c>
      <c r="D83" s="7">
        <v>9</v>
      </c>
      <c r="E83" s="7">
        <v>191</v>
      </c>
      <c r="F83" s="8">
        <v>1</v>
      </c>
      <c r="G83" s="7">
        <v>0</v>
      </c>
      <c r="H83" s="7">
        <v>0</v>
      </c>
      <c r="I83" s="7">
        <v>0</v>
      </c>
      <c r="J83" s="8">
        <v>0</v>
      </c>
      <c r="K83" s="7">
        <v>0</v>
      </c>
      <c r="L83" s="7">
        <v>0</v>
      </c>
      <c r="M83" s="7">
        <v>0</v>
      </c>
      <c r="N83" s="8">
        <v>0</v>
      </c>
      <c r="O83" s="7">
        <v>0</v>
      </c>
      <c r="P83" s="7">
        <v>0</v>
      </c>
      <c r="Q83" s="7">
        <v>0</v>
      </c>
      <c r="R83" s="21">
        <v>0</v>
      </c>
      <c r="S83" s="7">
        <v>1</v>
      </c>
      <c r="T83" s="7">
        <v>14</v>
      </c>
      <c r="U83" s="7">
        <v>306</v>
      </c>
      <c r="V83" s="8">
        <v>0</v>
      </c>
      <c r="W83" s="7">
        <v>0</v>
      </c>
      <c r="X83" s="7">
        <v>0</v>
      </c>
      <c r="Y83" s="7">
        <v>0</v>
      </c>
      <c r="Z83" s="8">
        <v>0</v>
      </c>
      <c r="AA83" s="7">
        <v>1</v>
      </c>
      <c r="AB83" s="7">
        <v>11</v>
      </c>
      <c r="AC83" s="7">
        <v>275</v>
      </c>
      <c r="AD83" s="8">
        <v>135</v>
      </c>
      <c r="AE83" s="7">
        <v>1</v>
      </c>
      <c r="AF83" s="7">
        <v>10</v>
      </c>
      <c r="AG83" s="7">
        <v>260</v>
      </c>
      <c r="AH83" s="21">
        <v>169</v>
      </c>
    </row>
    <row r="84" spans="1:34" s="93" customFormat="1" ht="12.75" customHeight="1">
      <c r="A84" s="70" t="s">
        <v>27</v>
      </c>
      <c r="B84" s="71"/>
      <c r="C84" s="11">
        <f aca="true" t="shared" si="8" ref="C84:AH84">SUM(C85:C91)</f>
        <v>0</v>
      </c>
      <c r="D84" s="11">
        <f t="shared" si="8"/>
        <v>0</v>
      </c>
      <c r="E84" s="11">
        <f t="shared" si="8"/>
        <v>0</v>
      </c>
      <c r="F84" s="12">
        <f t="shared" si="8"/>
        <v>0</v>
      </c>
      <c r="G84" s="11">
        <f t="shared" si="8"/>
        <v>0</v>
      </c>
      <c r="H84" s="11">
        <f t="shared" si="8"/>
        <v>0</v>
      </c>
      <c r="I84" s="11">
        <f t="shared" si="8"/>
        <v>0</v>
      </c>
      <c r="J84" s="12">
        <f t="shared" si="8"/>
        <v>0</v>
      </c>
      <c r="K84" s="11">
        <f t="shared" si="8"/>
        <v>0</v>
      </c>
      <c r="L84" s="11">
        <f t="shared" si="8"/>
        <v>4</v>
      </c>
      <c r="M84" s="11">
        <f t="shared" si="8"/>
        <v>26</v>
      </c>
      <c r="N84" s="12">
        <f t="shared" si="8"/>
        <v>7</v>
      </c>
      <c r="O84" s="11">
        <f t="shared" si="8"/>
        <v>0</v>
      </c>
      <c r="P84" s="11">
        <f t="shared" si="8"/>
        <v>0</v>
      </c>
      <c r="Q84" s="11">
        <f t="shared" si="8"/>
        <v>0</v>
      </c>
      <c r="R84" s="22">
        <f t="shared" si="8"/>
        <v>0</v>
      </c>
      <c r="S84" s="11">
        <f t="shared" si="8"/>
        <v>2</v>
      </c>
      <c r="T84" s="11">
        <f t="shared" si="8"/>
        <v>6</v>
      </c>
      <c r="U84" s="11">
        <f t="shared" si="8"/>
        <v>56</v>
      </c>
      <c r="V84" s="12">
        <f t="shared" si="8"/>
        <v>20</v>
      </c>
      <c r="W84" s="11">
        <f t="shared" si="8"/>
        <v>0</v>
      </c>
      <c r="X84" s="11">
        <f t="shared" si="8"/>
        <v>2</v>
      </c>
      <c r="Y84" s="11">
        <f t="shared" si="8"/>
        <v>12</v>
      </c>
      <c r="Z84" s="12">
        <f t="shared" si="8"/>
        <v>3</v>
      </c>
      <c r="AA84" s="11">
        <f t="shared" si="8"/>
        <v>8</v>
      </c>
      <c r="AB84" s="11">
        <f t="shared" si="8"/>
        <v>33</v>
      </c>
      <c r="AC84" s="11">
        <f t="shared" si="8"/>
        <v>313</v>
      </c>
      <c r="AD84" s="12">
        <f t="shared" si="8"/>
        <v>137</v>
      </c>
      <c r="AE84" s="11">
        <f t="shared" si="8"/>
        <v>2</v>
      </c>
      <c r="AF84" s="11">
        <f t="shared" si="8"/>
        <v>13</v>
      </c>
      <c r="AG84" s="11">
        <f t="shared" si="8"/>
        <v>115</v>
      </c>
      <c r="AH84" s="22">
        <f t="shared" si="8"/>
        <v>57</v>
      </c>
    </row>
    <row r="85" spans="1:34" s="93" customFormat="1" ht="12.75" customHeight="1">
      <c r="A85" s="112" t="s">
        <v>39</v>
      </c>
      <c r="B85" s="72" t="s">
        <v>42</v>
      </c>
      <c r="C85" s="7">
        <v>0</v>
      </c>
      <c r="D85" s="7">
        <v>0</v>
      </c>
      <c r="E85" s="7">
        <v>0</v>
      </c>
      <c r="F85" s="1">
        <v>0</v>
      </c>
      <c r="G85" s="7">
        <v>0</v>
      </c>
      <c r="H85" s="7">
        <v>0</v>
      </c>
      <c r="I85" s="7">
        <v>0</v>
      </c>
      <c r="J85" s="1">
        <v>0</v>
      </c>
      <c r="K85" s="7">
        <v>0</v>
      </c>
      <c r="L85" s="7">
        <v>0</v>
      </c>
      <c r="M85" s="7">
        <v>0</v>
      </c>
      <c r="N85" s="1">
        <v>0</v>
      </c>
      <c r="O85" s="7">
        <v>0</v>
      </c>
      <c r="P85" s="7">
        <v>0</v>
      </c>
      <c r="Q85" s="7">
        <v>0</v>
      </c>
      <c r="R85" s="23">
        <v>0</v>
      </c>
      <c r="S85" s="7">
        <v>0</v>
      </c>
      <c r="T85" s="7">
        <v>0</v>
      </c>
      <c r="U85" s="7">
        <v>0</v>
      </c>
      <c r="V85" s="1">
        <v>0</v>
      </c>
      <c r="W85" s="7">
        <v>0</v>
      </c>
      <c r="X85" s="7">
        <v>0</v>
      </c>
      <c r="Y85" s="7">
        <v>0</v>
      </c>
      <c r="Z85" s="1">
        <v>0</v>
      </c>
      <c r="AA85" s="7">
        <v>2</v>
      </c>
      <c r="AB85" s="7">
        <v>3</v>
      </c>
      <c r="AC85" s="7">
        <v>22</v>
      </c>
      <c r="AD85" s="1">
        <v>9</v>
      </c>
      <c r="AE85" s="7">
        <v>0</v>
      </c>
      <c r="AF85" s="7">
        <v>0</v>
      </c>
      <c r="AG85" s="7">
        <v>0</v>
      </c>
      <c r="AH85" s="23">
        <v>0</v>
      </c>
    </row>
    <row r="86" spans="1:34" s="93" customFormat="1" ht="12.75" customHeight="1">
      <c r="A86" s="110"/>
      <c r="B86" s="72" t="s">
        <v>49</v>
      </c>
      <c r="C86" s="7">
        <v>0</v>
      </c>
      <c r="D86" s="7">
        <v>0</v>
      </c>
      <c r="E86" s="7">
        <v>0</v>
      </c>
      <c r="F86" s="1">
        <v>0</v>
      </c>
      <c r="G86" s="7">
        <v>0</v>
      </c>
      <c r="H86" s="7">
        <v>0</v>
      </c>
      <c r="I86" s="7">
        <v>0</v>
      </c>
      <c r="J86" s="1">
        <v>0</v>
      </c>
      <c r="K86" s="7">
        <v>0</v>
      </c>
      <c r="L86" s="7">
        <v>4</v>
      </c>
      <c r="M86" s="7">
        <v>26</v>
      </c>
      <c r="N86" s="1">
        <v>7</v>
      </c>
      <c r="O86" s="7">
        <v>0</v>
      </c>
      <c r="P86" s="7">
        <v>0</v>
      </c>
      <c r="Q86" s="7">
        <v>0</v>
      </c>
      <c r="R86" s="23">
        <v>0</v>
      </c>
      <c r="S86" s="7">
        <v>1</v>
      </c>
      <c r="T86" s="7">
        <v>5</v>
      </c>
      <c r="U86" s="7">
        <v>46</v>
      </c>
      <c r="V86" s="1">
        <v>17</v>
      </c>
      <c r="W86" s="7">
        <v>0</v>
      </c>
      <c r="X86" s="7">
        <v>2</v>
      </c>
      <c r="Y86" s="7">
        <v>12</v>
      </c>
      <c r="Z86" s="1">
        <v>3</v>
      </c>
      <c r="AA86" s="7">
        <v>4</v>
      </c>
      <c r="AB86" s="7">
        <v>28</v>
      </c>
      <c r="AC86" s="7">
        <v>271</v>
      </c>
      <c r="AD86" s="1">
        <v>110</v>
      </c>
      <c r="AE86" s="7">
        <v>1</v>
      </c>
      <c r="AF86" s="7">
        <v>10</v>
      </c>
      <c r="AG86" s="7">
        <v>102</v>
      </c>
      <c r="AH86" s="23">
        <v>50</v>
      </c>
    </row>
    <row r="87" spans="1:34" s="93" customFormat="1" ht="12.75" customHeight="1">
      <c r="A87" s="110"/>
      <c r="B87" s="72" t="s">
        <v>43</v>
      </c>
      <c r="C87" s="7">
        <v>0</v>
      </c>
      <c r="D87" s="7">
        <v>0</v>
      </c>
      <c r="E87" s="7">
        <v>0</v>
      </c>
      <c r="F87" s="1">
        <v>0</v>
      </c>
      <c r="G87" s="7">
        <v>0</v>
      </c>
      <c r="H87" s="7">
        <v>0</v>
      </c>
      <c r="I87" s="7">
        <v>0</v>
      </c>
      <c r="J87" s="1">
        <v>0</v>
      </c>
      <c r="K87" s="7">
        <v>0</v>
      </c>
      <c r="L87" s="7">
        <v>0</v>
      </c>
      <c r="M87" s="7">
        <v>0</v>
      </c>
      <c r="N87" s="1">
        <v>0</v>
      </c>
      <c r="O87" s="7">
        <v>0</v>
      </c>
      <c r="P87" s="7">
        <v>0</v>
      </c>
      <c r="Q87" s="7">
        <v>0</v>
      </c>
      <c r="R87" s="23">
        <v>0</v>
      </c>
      <c r="S87" s="7">
        <v>0</v>
      </c>
      <c r="T87" s="7">
        <v>0</v>
      </c>
      <c r="U87" s="7">
        <v>0</v>
      </c>
      <c r="V87" s="1">
        <v>0</v>
      </c>
      <c r="W87" s="7">
        <v>0</v>
      </c>
      <c r="X87" s="7">
        <v>0</v>
      </c>
      <c r="Y87" s="7">
        <v>0</v>
      </c>
      <c r="Z87" s="1">
        <v>0</v>
      </c>
      <c r="AA87" s="7">
        <v>0</v>
      </c>
      <c r="AB87" s="7">
        <v>0</v>
      </c>
      <c r="AC87" s="7">
        <v>0</v>
      </c>
      <c r="AD87" s="1">
        <v>0</v>
      </c>
      <c r="AE87" s="7">
        <v>0</v>
      </c>
      <c r="AF87" s="7">
        <v>0</v>
      </c>
      <c r="AG87" s="7">
        <v>0</v>
      </c>
      <c r="AH87" s="23">
        <v>0</v>
      </c>
    </row>
    <row r="88" spans="1:34" s="93" customFormat="1" ht="12.75" customHeight="1">
      <c r="A88" s="110"/>
      <c r="B88" s="72" t="s">
        <v>44</v>
      </c>
      <c r="C88" s="7">
        <v>0</v>
      </c>
      <c r="D88" s="7">
        <v>0</v>
      </c>
      <c r="E88" s="7">
        <v>0</v>
      </c>
      <c r="F88" s="1">
        <v>0</v>
      </c>
      <c r="G88" s="7">
        <v>0</v>
      </c>
      <c r="H88" s="7">
        <v>0</v>
      </c>
      <c r="I88" s="7">
        <v>0</v>
      </c>
      <c r="J88" s="1">
        <v>0</v>
      </c>
      <c r="K88" s="7">
        <v>0</v>
      </c>
      <c r="L88" s="7">
        <v>0</v>
      </c>
      <c r="M88" s="7">
        <v>0</v>
      </c>
      <c r="N88" s="1">
        <v>0</v>
      </c>
      <c r="O88" s="7">
        <v>0</v>
      </c>
      <c r="P88" s="7">
        <v>0</v>
      </c>
      <c r="Q88" s="7">
        <v>0</v>
      </c>
      <c r="R88" s="23">
        <v>0</v>
      </c>
      <c r="S88" s="7">
        <v>0</v>
      </c>
      <c r="T88" s="7">
        <v>0</v>
      </c>
      <c r="U88" s="7">
        <v>0</v>
      </c>
      <c r="V88" s="1">
        <v>0</v>
      </c>
      <c r="W88" s="7">
        <v>0</v>
      </c>
      <c r="X88" s="7">
        <v>0</v>
      </c>
      <c r="Y88" s="7">
        <v>0</v>
      </c>
      <c r="Z88" s="1">
        <v>0</v>
      </c>
      <c r="AA88" s="7">
        <v>0</v>
      </c>
      <c r="AB88" s="7">
        <v>0</v>
      </c>
      <c r="AC88" s="7">
        <v>0</v>
      </c>
      <c r="AD88" s="1">
        <v>0</v>
      </c>
      <c r="AE88" s="7">
        <v>0</v>
      </c>
      <c r="AF88" s="7">
        <v>0</v>
      </c>
      <c r="AG88" s="7">
        <v>0</v>
      </c>
      <c r="AH88" s="23">
        <v>0</v>
      </c>
    </row>
    <row r="89" spans="1:34" s="93" customFormat="1" ht="12.75" customHeight="1">
      <c r="A89" s="110"/>
      <c r="B89" s="72" t="s">
        <v>45</v>
      </c>
      <c r="C89" s="7">
        <v>0</v>
      </c>
      <c r="D89" s="7">
        <v>0</v>
      </c>
      <c r="E89" s="7">
        <v>0</v>
      </c>
      <c r="F89" s="1">
        <v>0</v>
      </c>
      <c r="G89" s="7">
        <v>0</v>
      </c>
      <c r="H89" s="7">
        <v>0</v>
      </c>
      <c r="I89" s="7">
        <v>0</v>
      </c>
      <c r="J89" s="1">
        <v>0</v>
      </c>
      <c r="K89" s="7">
        <v>0</v>
      </c>
      <c r="L89" s="7">
        <v>0</v>
      </c>
      <c r="M89" s="7">
        <v>0</v>
      </c>
      <c r="N89" s="1">
        <v>0</v>
      </c>
      <c r="O89" s="7">
        <v>0</v>
      </c>
      <c r="P89" s="7">
        <v>0</v>
      </c>
      <c r="Q89" s="7">
        <v>0</v>
      </c>
      <c r="R89" s="23">
        <v>0</v>
      </c>
      <c r="S89" s="7">
        <v>0</v>
      </c>
      <c r="T89" s="7">
        <v>0</v>
      </c>
      <c r="U89" s="7">
        <v>0</v>
      </c>
      <c r="V89" s="1">
        <v>0</v>
      </c>
      <c r="W89" s="7">
        <v>0</v>
      </c>
      <c r="X89" s="7">
        <v>0</v>
      </c>
      <c r="Y89" s="7">
        <v>0</v>
      </c>
      <c r="Z89" s="1">
        <v>0</v>
      </c>
      <c r="AA89" s="7">
        <v>1</v>
      </c>
      <c r="AB89" s="7">
        <v>1</v>
      </c>
      <c r="AC89" s="7">
        <v>15</v>
      </c>
      <c r="AD89" s="1">
        <v>15</v>
      </c>
      <c r="AE89" s="7">
        <v>0</v>
      </c>
      <c r="AF89" s="7">
        <v>0</v>
      </c>
      <c r="AG89" s="7">
        <v>0</v>
      </c>
      <c r="AH89" s="23">
        <v>0</v>
      </c>
    </row>
    <row r="90" spans="1:34" s="93" customFormat="1" ht="12.75" customHeight="1">
      <c r="A90" s="110"/>
      <c r="B90" s="72" t="s">
        <v>46</v>
      </c>
      <c r="C90" s="7">
        <v>0</v>
      </c>
      <c r="D90" s="7">
        <v>0</v>
      </c>
      <c r="E90" s="7">
        <v>0</v>
      </c>
      <c r="F90" s="1">
        <v>0</v>
      </c>
      <c r="G90" s="7">
        <v>0</v>
      </c>
      <c r="H90" s="7">
        <v>0</v>
      </c>
      <c r="I90" s="7">
        <v>0</v>
      </c>
      <c r="J90" s="1">
        <v>0</v>
      </c>
      <c r="K90" s="7">
        <v>0</v>
      </c>
      <c r="L90" s="7">
        <v>0</v>
      </c>
      <c r="M90" s="7">
        <v>0</v>
      </c>
      <c r="N90" s="1">
        <v>0</v>
      </c>
      <c r="O90" s="7">
        <v>0</v>
      </c>
      <c r="P90" s="7">
        <v>0</v>
      </c>
      <c r="Q90" s="7">
        <v>0</v>
      </c>
      <c r="R90" s="23">
        <v>0</v>
      </c>
      <c r="S90" s="7">
        <v>0</v>
      </c>
      <c r="T90" s="7">
        <v>0</v>
      </c>
      <c r="U90" s="7">
        <v>0</v>
      </c>
      <c r="V90" s="1">
        <v>0</v>
      </c>
      <c r="W90" s="7">
        <v>0</v>
      </c>
      <c r="X90" s="7">
        <v>0</v>
      </c>
      <c r="Y90" s="7">
        <v>0</v>
      </c>
      <c r="Z90" s="1">
        <v>0</v>
      </c>
      <c r="AA90" s="7">
        <v>0</v>
      </c>
      <c r="AB90" s="7">
        <v>0</v>
      </c>
      <c r="AC90" s="7">
        <v>0</v>
      </c>
      <c r="AD90" s="1">
        <v>0</v>
      </c>
      <c r="AE90" s="7">
        <v>0</v>
      </c>
      <c r="AF90" s="7">
        <v>0</v>
      </c>
      <c r="AG90" s="7">
        <v>0</v>
      </c>
      <c r="AH90" s="23">
        <v>0</v>
      </c>
    </row>
    <row r="91" spans="1:34" s="93" customFormat="1" ht="12.75" customHeight="1">
      <c r="A91" s="111"/>
      <c r="B91" s="77" t="s">
        <v>47</v>
      </c>
      <c r="C91" s="19">
        <v>0</v>
      </c>
      <c r="D91" s="11">
        <v>0</v>
      </c>
      <c r="E91" s="11">
        <v>0</v>
      </c>
      <c r="F91" s="42">
        <v>0</v>
      </c>
      <c r="G91" s="11">
        <v>0</v>
      </c>
      <c r="H91" s="11">
        <v>0</v>
      </c>
      <c r="I91" s="11">
        <v>0</v>
      </c>
      <c r="J91" s="42">
        <v>0</v>
      </c>
      <c r="K91" s="11">
        <v>0</v>
      </c>
      <c r="L91" s="11">
        <v>0</v>
      </c>
      <c r="M91" s="11">
        <v>0</v>
      </c>
      <c r="N91" s="42">
        <v>0</v>
      </c>
      <c r="O91" s="11">
        <v>0</v>
      </c>
      <c r="P91" s="11">
        <v>0</v>
      </c>
      <c r="Q91" s="11">
        <v>0</v>
      </c>
      <c r="R91" s="43">
        <v>0</v>
      </c>
      <c r="S91" s="19">
        <v>1</v>
      </c>
      <c r="T91" s="11">
        <v>1</v>
      </c>
      <c r="U91" s="11">
        <v>10</v>
      </c>
      <c r="V91" s="42">
        <v>3</v>
      </c>
      <c r="W91" s="11">
        <v>0</v>
      </c>
      <c r="X91" s="11">
        <v>0</v>
      </c>
      <c r="Y91" s="11">
        <v>0</v>
      </c>
      <c r="Z91" s="42">
        <v>0</v>
      </c>
      <c r="AA91" s="11">
        <v>1</v>
      </c>
      <c r="AB91" s="11">
        <v>1</v>
      </c>
      <c r="AC91" s="11">
        <v>5</v>
      </c>
      <c r="AD91" s="42">
        <v>3</v>
      </c>
      <c r="AE91" s="11">
        <v>1</v>
      </c>
      <c r="AF91" s="11">
        <v>3</v>
      </c>
      <c r="AG91" s="11">
        <v>13</v>
      </c>
      <c r="AH91" s="43">
        <v>7</v>
      </c>
    </row>
    <row r="92" spans="1:34" s="93" customFormat="1" ht="12.75" customHeight="1">
      <c r="A92" s="70" t="s">
        <v>54</v>
      </c>
      <c r="B92" s="75"/>
      <c r="C92" s="7">
        <v>0</v>
      </c>
      <c r="D92" s="7">
        <v>0</v>
      </c>
      <c r="E92" s="7">
        <v>0</v>
      </c>
      <c r="F92" s="1">
        <v>0</v>
      </c>
      <c r="G92" s="7">
        <v>0</v>
      </c>
      <c r="H92" s="7">
        <v>0</v>
      </c>
      <c r="I92" s="7">
        <v>0</v>
      </c>
      <c r="J92" s="1">
        <v>0</v>
      </c>
      <c r="K92" s="7">
        <v>0</v>
      </c>
      <c r="L92" s="7">
        <v>0</v>
      </c>
      <c r="M92" s="7">
        <v>0</v>
      </c>
      <c r="N92" s="1">
        <v>0</v>
      </c>
      <c r="O92" s="7">
        <v>0</v>
      </c>
      <c r="P92" s="7">
        <v>0</v>
      </c>
      <c r="Q92" s="7">
        <v>0</v>
      </c>
      <c r="R92" s="23">
        <v>0</v>
      </c>
      <c r="S92" s="7">
        <v>0</v>
      </c>
      <c r="T92" s="7">
        <v>0</v>
      </c>
      <c r="U92" s="7">
        <v>0</v>
      </c>
      <c r="V92" s="1">
        <v>0</v>
      </c>
      <c r="W92" s="7">
        <v>0</v>
      </c>
      <c r="X92" s="7">
        <v>0</v>
      </c>
      <c r="Y92" s="7">
        <v>0</v>
      </c>
      <c r="Z92" s="1">
        <v>0</v>
      </c>
      <c r="AA92" s="7">
        <v>0</v>
      </c>
      <c r="AB92" s="7">
        <v>0</v>
      </c>
      <c r="AC92" s="7">
        <v>0</v>
      </c>
      <c r="AD92" s="1">
        <v>0</v>
      </c>
      <c r="AE92" s="7">
        <v>0</v>
      </c>
      <c r="AF92" s="7">
        <v>0</v>
      </c>
      <c r="AG92" s="7">
        <v>0</v>
      </c>
      <c r="AH92" s="23">
        <v>0</v>
      </c>
    </row>
    <row r="93" spans="1:34" s="93" customFormat="1" ht="12.75" customHeight="1" thickBot="1">
      <c r="A93" s="94" t="s">
        <v>62</v>
      </c>
      <c r="B93" s="95"/>
      <c r="C93" s="27" t="s">
        <v>17</v>
      </c>
      <c r="D93" s="27" t="s">
        <v>17</v>
      </c>
      <c r="E93" s="27" t="s">
        <v>17</v>
      </c>
      <c r="F93" s="28" t="s">
        <v>17</v>
      </c>
      <c r="G93" s="27" t="s">
        <v>17</v>
      </c>
      <c r="H93" s="27" t="s">
        <v>17</v>
      </c>
      <c r="I93" s="27" t="s">
        <v>17</v>
      </c>
      <c r="J93" s="28" t="s">
        <v>17</v>
      </c>
      <c r="K93" s="27" t="s">
        <v>17</v>
      </c>
      <c r="L93" s="27" t="s">
        <v>17</v>
      </c>
      <c r="M93" s="27" t="s">
        <v>17</v>
      </c>
      <c r="N93" s="28" t="s">
        <v>17</v>
      </c>
      <c r="O93" s="27" t="s">
        <v>17</v>
      </c>
      <c r="P93" s="27" t="s">
        <v>17</v>
      </c>
      <c r="Q93" s="27" t="s">
        <v>17</v>
      </c>
      <c r="R93" s="29" t="s">
        <v>17</v>
      </c>
      <c r="S93" s="27" t="s">
        <v>17</v>
      </c>
      <c r="T93" s="27" t="s">
        <v>17</v>
      </c>
      <c r="U93" s="27" t="s">
        <v>17</v>
      </c>
      <c r="V93" s="28" t="s">
        <v>17</v>
      </c>
      <c r="W93" s="27" t="s">
        <v>17</v>
      </c>
      <c r="X93" s="27" t="s">
        <v>17</v>
      </c>
      <c r="Y93" s="27" t="s">
        <v>17</v>
      </c>
      <c r="Z93" s="28" t="s">
        <v>17</v>
      </c>
      <c r="AA93" s="27" t="s">
        <v>17</v>
      </c>
      <c r="AB93" s="27" t="s">
        <v>17</v>
      </c>
      <c r="AC93" s="27" t="s">
        <v>17</v>
      </c>
      <c r="AD93" s="28" t="s">
        <v>17</v>
      </c>
      <c r="AE93" s="27" t="s">
        <v>17</v>
      </c>
      <c r="AF93" s="27" t="s">
        <v>17</v>
      </c>
      <c r="AG93" s="27" t="s">
        <v>17</v>
      </c>
      <c r="AH93" s="29" t="s">
        <v>17</v>
      </c>
    </row>
    <row r="94" spans="1:34" s="93" customFormat="1" ht="12.75" customHeight="1">
      <c r="A94" s="54" t="s">
        <v>55</v>
      </c>
      <c r="B94" s="84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</row>
  </sheetData>
  <sheetProtection password="CC72" sheet="1" objects="1" scenarios="1"/>
  <mergeCells count="53">
    <mergeCell ref="A85:A91"/>
    <mergeCell ref="O3:R3"/>
    <mergeCell ref="S3:V3"/>
    <mergeCell ref="W3:Z3"/>
    <mergeCell ref="C3:F3"/>
    <mergeCell ref="G3:J3"/>
    <mergeCell ref="K3:N3"/>
    <mergeCell ref="G4:G7"/>
    <mergeCell ref="K4:K7"/>
    <mergeCell ref="A72:A79"/>
    <mergeCell ref="AE3:AH3"/>
    <mergeCell ref="AC4:AD4"/>
    <mergeCell ref="AG4:AH4"/>
    <mergeCell ref="AA4:AA7"/>
    <mergeCell ref="AE4:AE7"/>
    <mergeCell ref="AC5:AD5"/>
    <mergeCell ref="AG5:AH5"/>
    <mergeCell ref="AC6:AC7"/>
    <mergeCell ref="AA3:AD3"/>
    <mergeCell ref="AG6:AG7"/>
    <mergeCell ref="A43:A50"/>
    <mergeCell ref="A56:A62"/>
    <mergeCell ref="A66:B66"/>
    <mergeCell ref="C66:AH66"/>
    <mergeCell ref="A8:B8"/>
    <mergeCell ref="A3:B7"/>
    <mergeCell ref="C4:C7"/>
    <mergeCell ref="E4:F4"/>
    <mergeCell ref="C8:AH8"/>
    <mergeCell ref="I4:J4"/>
    <mergeCell ref="M4:N4"/>
    <mergeCell ref="E6:E7"/>
    <mergeCell ref="I6:I7"/>
    <mergeCell ref="M6:M7"/>
    <mergeCell ref="Q6:Q7"/>
    <mergeCell ref="E5:F5"/>
    <mergeCell ref="I5:J5"/>
    <mergeCell ref="M5:N5"/>
    <mergeCell ref="Q5:R5"/>
    <mergeCell ref="Y5:Z5"/>
    <mergeCell ref="U6:U7"/>
    <mergeCell ref="Y6:Y7"/>
    <mergeCell ref="O4:O7"/>
    <mergeCell ref="Q4:R4"/>
    <mergeCell ref="S4:S7"/>
    <mergeCell ref="U4:V4"/>
    <mergeCell ref="W4:W7"/>
    <mergeCell ref="Y4:Z4"/>
    <mergeCell ref="U5:V5"/>
    <mergeCell ref="A14:A21"/>
    <mergeCell ref="A27:A33"/>
    <mergeCell ref="A37:B37"/>
    <mergeCell ref="C37:AH37"/>
  </mergeCells>
  <printOptions/>
  <pageMargins left="0.5905511811023623" right="0.3937007874015748" top="0.5905511811023623" bottom="0.5905511811023623" header="0.31496062992125984" footer="0.31496062992125984"/>
  <pageSetup firstPageNumber="6" useFirstPageNumber="1" horizontalDpi="600" verticalDpi="600" orientation="landscape" pageOrder="overThenDown" paperSize="9" r:id="rId1"/>
  <headerFooter alignWithMargins="0">
    <oddHeader>&amp;C&amp;"Times New Roman,Tučné"&amp;P</oddHeader>
  </headerFooter>
  <rowBreaks count="2" manualBreakCount="2">
    <brk id="36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</cp:lastModifiedBy>
  <cp:lastPrinted>2008-02-19T06:21:28Z</cp:lastPrinted>
  <dcterms:created xsi:type="dcterms:W3CDTF">1995-12-19T13:18:53Z</dcterms:created>
  <dcterms:modified xsi:type="dcterms:W3CDTF">2008-02-19T09:23:28Z</dcterms:modified>
  <cp:category/>
  <cp:version/>
  <cp:contentType/>
  <cp:contentStatus/>
</cp:coreProperties>
</file>